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ales.ceres.pt\DGADR\DSePAA\DAEA\agric_familiar\SITE\estatisticas das candidaturas_2023\"/>
    </mc:Choice>
  </mc:AlternateContent>
  <xr:revisionPtr revIDLastSave="0" documentId="13_ncr:1_{45D59B29-FE33-464F-9895-107C12E9D650}" xr6:coauthVersionLast="47" xr6:coauthVersionMax="47" xr10:uidLastSave="{00000000-0000-0000-0000-000000000000}"/>
  <bookViews>
    <workbookView xWindow="1500" yWindow="408" windowWidth="21300" windowHeight="11412" firstSheet="4" activeTab="11" xr2:uid="{5A31EF2F-88BE-4BB8-AE72-6036BD70A906}"/>
  </bookViews>
  <sheets>
    <sheet name="jan 2023" sheetId="2" r:id="rId1"/>
    <sheet name="fev 2023" sheetId="3" r:id="rId2"/>
    <sheet name="mar 2023" sheetId="8" r:id="rId3"/>
    <sheet name="abr 2023" sheetId="5" r:id="rId4"/>
    <sheet name="mai 2023" sheetId="6" r:id="rId5"/>
    <sheet name="jun 2023" sheetId="7" r:id="rId6"/>
    <sheet name="jul 2023" sheetId="9" r:id="rId7"/>
    <sheet name="ago 2023" sheetId="10" r:id="rId8"/>
    <sheet name="set 2023" sheetId="11" r:id="rId9"/>
    <sheet name="out 2023" sheetId="12" r:id="rId10"/>
    <sheet name="nov 2023" sheetId="13" r:id="rId11"/>
    <sheet name="dez 2023" sheetId="1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4" l="1"/>
  <c r="G14" i="14"/>
  <c r="F14" i="14"/>
  <c r="E14" i="14"/>
  <c r="D14" i="14"/>
  <c r="D15" i="14" s="1"/>
  <c r="C14" i="14"/>
  <c r="B14" i="14"/>
  <c r="B15" i="14" s="1"/>
  <c r="I13" i="14"/>
  <c r="I12" i="14"/>
  <c r="I11" i="14"/>
  <c r="I10" i="14"/>
  <c r="I9" i="14"/>
  <c r="I8" i="14"/>
  <c r="I7" i="14"/>
  <c r="J7" i="14" s="1"/>
  <c r="K7" i="14" l="1"/>
  <c r="I14" i="14"/>
  <c r="D15" i="13" l="1"/>
  <c r="B15" i="13"/>
  <c r="H14" i="13"/>
  <c r="G14" i="13"/>
  <c r="F14" i="13"/>
  <c r="E14" i="13"/>
  <c r="D14" i="13"/>
  <c r="C14" i="13"/>
  <c r="B14" i="13"/>
  <c r="I13" i="13"/>
  <c r="I12" i="13"/>
  <c r="I11" i="13"/>
  <c r="I10" i="13"/>
  <c r="I9" i="13"/>
  <c r="I8" i="13"/>
  <c r="I7" i="13"/>
  <c r="J7" i="13" s="1"/>
  <c r="K7" i="13" s="1"/>
  <c r="I14" i="13" l="1"/>
  <c r="I11" i="12" l="1"/>
  <c r="H14" i="12"/>
  <c r="G14" i="12"/>
  <c r="F14" i="12"/>
  <c r="E14" i="12"/>
  <c r="D14" i="12"/>
  <c r="D15" i="12" s="1"/>
  <c r="C14" i="12"/>
  <c r="B14" i="12"/>
  <c r="B15" i="12" s="1"/>
  <c r="I13" i="12"/>
  <c r="I12" i="12"/>
  <c r="I10" i="12"/>
  <c r="I9" i="12"/>
  <c r="I8" i="12"/>
  <c r="J7" i="12" s="1"/>
  <c r="I7" i="12"/>
  <c r="I14" i="12" s="1"/>
  <c r="K7" i="12" l="1"/>
  <c r="D15" i="11" l="1"/>
  <c r="B15" i="11"/>
  <c r="H14" i="11"/>
  <c r="G14" i="11"/>
  <c r="F14" i="11"/>
  <c r="E14" i="11"/>
  <c r="D14" i="11"/>
  <c r="C14" i="11"/>
  <c r="B14" i="11"/>
  <c r="I13" i="11"/>
  <c r="I12" i="11"/>
  <c r="I11" i="11"/>
  <c r="I10" i="11"/>
  <c r="I9" i="11"/>
  <c r="I8" i="11"/>
  <c r="I7" i="11"/>
  <c r="I14" i="11" s="1"/>
  <c r="K7" i="10"/>
  <c r="K7" i="9"/>
  <c r="J7" i="11" l="1"/>
  <c r="K7" i="11" s="1"/>
</calcChain>
</file>

<file path=xl/sharedStrings.xml><?xml version="1.0" encoding="utf-8"?>
<sst xmlns="http://schemas.openxmlformats.org/spreadsheetml/2006/main" count="303" uniqueCount="37">
  <si>
    <t>EAF - Candidaturas</t>
  </si>
  <si>
    <t>SITUAÇÃO</t>
  </si>
  <si>
    <t>Titulo Ativo 1ª cand</t>
  </si>
  <si>
    <t xml:space="preserve">Títulos Ativos renovados </t>
  </si>
  <si>
    <t>Título Expirado</t>
  </si>
  <si>
    <t>Não Avaliadas (falta de dados)</t>
  </si>
  <si>
    <t xml:space="preserve">Indeferidas </t>
  </si>
  <si>
    <t>Por avaliar</t>
  </si>
  <si>
    <t>Total (candidaturas)</t>
  </si>
  <si>
    <t>DRAPN</t>
  </si>
  <si>
    <t>EDM</t>
  </si>
  <si>
    <t>TM</t>
  </si>
  <si>
    <t>DRAPC</t>
  </si>
  <si>
    <t>BL</t>
  </si>
  <si>
    <t>BI</t>
  </si>
  <si>
    <t>DRAPLVT</t>
  </si>
  <si>
    <t>ALENTEJO</t>
  </si>
  <si>
    <t>ALGARVE</t>
  </si>
  <si>
    <t>Totais</t>
  </si>
  <si>
    <t>Titulos ativos</t>
  </si>
  <si>
    <t>*</t>
  </si>
  <si>
    <t>Titulos atribuídos</t>
  </si>
  <si>
    <t>* Questão informática não permite determinar a localização de 1 das candidaturas</t>
  </si>
  <si>
    <t>08/03/2019 a 31/01/2023</t>
  </si>
  <si>
    <t xml:space="preserve">Em Avaliação  </t>
  </si>
  <si>
    <t>08/03/2019 a 28/02/2023</t>
  </si>
  <si>
    <t>08/03/2019 a 31/03/2023</t>
  </si>
  <si>
    <t>08/03/2019 a 30/04/2023</t>
  </si>
  <si>
    <t>08/03/2019 a 31/05/2023</t>
  </si>
  <si>
    <t>08/03/2019 a 30/06/2023</t>
  </si>
  <si>
    <t>08/03/2019 a 31/07/2023</t>
  </si>
  <si>
    <t>08/03/2019 a 31/08/2023</t>
  </si>
  <si>
    <t>08/03/2019 a 30/09/2023</t>
  </si>
  <si>
    <t>08/03/2019 a 31/10/2023</t>
  </si>
  <si>
    <t>total</t>
  </si>
  <si>
    <t>08/03/2019 a 30/11/2023</t>
  </si>
  <si>
    <t>08/03/2019 a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</si>
</sst>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2" fontId="2" fillId="0" borderId="0" xfId="1" applyNumberFormat="1" applyAlignment="1" applyProtection="1">
      <alignment horizontal="center" vertical="center" wrapText="1"/>
      <protection locked="0"/>
    </xf>
    <xf numFmtId="14" fontId="2" fillId="0" borderId="1" xfId="1" applyNumberForma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right"/>
    </xf>
    <xf numFmtId="0" fontId="4" fillId="4" borderId="6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1" fillId="0" borderId="0" xfId="0" applyFont="1"/>
    <xf numFmtId="0" fontId="4" fillId="7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49" fontId="6" fillId="0" borderId="7" xfId="0" applyNumberFormat="1" applyFont="1" applyBorder="1" applyAlignment="1">
      <alignment horizontal="left"/>
    </xf>
    <xf numFmtId="0" fontId="0" fillId="8" borderId="6" xfId="0" applyFill="1" applyBorder="1" applyAlignment="1">
      <alignment horizontal="right"/>
    </xf>
    <xf numFmtId="0" fontId="5" fillId="9" borderId="6" xfId="0" applyFont="1" applyFill="1" applyBorder="1" applyAlignment="1">
      <alignment horizontal="center"/>
    </xf>
    <xf numFmtId="0" fontId="0" fillId="8" borderId="2" xfId="0" applyFill="1" applyBorder="1" applyAlignment="1">
      <alignment horizontal="right"/>
    </xf>
    <xf numFmtId="0" fontId="4" fillId="7" borderId="8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0" fillId="3" borderId="2" xfId="0" applyFill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0" fillId="3" borderId="5" xfId="0" applyFill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2">
    <cellStyle name="Normal" xfId="0" builtinId="0"/>
    <cellStyle name="Normal_Folha1_1" xfId="1" xr:uid="{3342BC66-2424-4A8B-AF4F-C04790397B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B79C2-B52F-4CA8-A20C-773B40FB0C8D}">
  <dimension ref="A3:K18"/>
  <sheetViews>
    <sheetView zoomScaleNormal="100" workbookViewId="0">
      <selection activeCell="G27" sqref="G27"/>
    </sheetView>
  </sheetViews>
  <sheetFormatPr defaultColWidth="9.109375" defaultRowHeight="14.4" x14ac:dyDescent="0.3"/>
  <cols>
    <col min="1" max="1" width="31.5546875" customWidth="1"/>
    <col min="11" max="11" width="10.109375" customWidth="1"/>
  </cols>
  <sheetData>
    <row r="3" spans="1:11" x14ac:dyDescent="0.3">
      <c r="A3" s="1" t="s">
        <v>0</v>
      </c>
    </row>
    <row r="4" spans="1:11" x14ac:dyDescent="0.3">
      <c r="A4" s="2" t="s">
        <v>23</v>
      </c>
    </row>
    <row r="5" spans="1:11" ht="30" customHeight="1" x14ac:dyDescent="0.3">
      <c r="A5" s="3" t="s">
        <v>1</v>
      </c>
      <c r="B5" s="33" t="s">
        <v>9</v>
      </c>
      <c r="C5" s="34"/>
      <c r="D5" s="33" t="s">
        <v>12</v>
      </c>
      <c r="E5" s="34"/>
      <c r="F5" s="37" t="s">
        <v>15</v>
      </c>
      <c r="G5" s="37" t="s">
        <v>16</v>
      </c>
      <c r="H5" s="37" t="s">
        <v>17</v>
      </c>
      <c r="I5" s="35" t="s">
        <v>18</v>
      </c>
      <c r="J5" s="35" t="s">
        <v>19</v>
      </c>
      <c r="K5" s="24" t="s">
        <v>21</v>
      </c>
    </row>
    <row r="6" spans="1:11" x14ac:dyDescent="0.3">
      <c r="A6" s="4"/>
      <c r="B6" s="5" t="s">
        <v>10</v>
      </c>
      <c r="C6" s="5" t="s">
        <v>11</v>
      </c>
      <c r="D6" s="5" t="s">
        <v>13</v>
      </c>
      <c r="E6" s="5" t="s">
        <v>14</v>
      </c>
      <c r="F6" s="38"/>
      <c r="G6" s="38"/>
      <c r="H6" s="38"/>
      <c r="I6" s="36"/>
      <c r="J6" s="36"/>
      <c r="K6" s="25"/>
    </row>
    <row r="7" spans="1:11" x14ac:dyDescent="0.3">
      <c r="A7" s="6" t="s">
        <v>2</v>
      </c>
      <c r="B7" s="7">
        <v>121</v>
      </c>
      <c r="C7" s="7">
        <v>391</v>
      </c>
      <c r="D7" s="7">
        <v>26</v>
      </c>
      <c r="E7" s="7">
        <v>55</v>
      </c>
      <c r="F7" s="7">
        <v>19</v>
      </c>
      <c r="G7" s="7">
        <v>2</v>
      </c>
      <c r="H7" s="7">
        <v>3</v>
      </c>
      <c r="I7" s="7">
        <v>617</v>
      </c>
      <c r="J7" s="29">
        <v>703</v>
      </c>
      <c r="K7" s="8">
        <v>2462</v>
      </c>
    </row>
    <row r="8" spans="1:11" x14ac:dyDescent="0.3">
      <c r="A8" s="6" t="s">
        <v>3</v>
      </c>
      <c r="B8" s="7">
        <v>13</v>
      </c>
      <c r="C8" s="7">
        <v>44</v>
      </c>
      <c r="D8" s="7">
        <v>7</v>
      </c>
      <c r="E8" s="7">
        <v>8</v>
      </c>
      <c r="F8" s="7">
        <v>2</v>
      </c>
      <c r="G8" s="7">
        <v>10</v>
      </c>
      <c r="H8" s="7">
        <v>2</v>
      </c>
      <c r="I8" s="7">
        <v>86</v>
      </c>
      <c r="J8" s="30"/>
      <c r="K8" s="9"/>
    </row>
    <row r="9" spans="1:11" x14ac:dyDescent="0.3">
      <c r="A9" s="6" t="s">
        <v>4</v>
      </c>
      <c r="B9" s="7">
        <v>351</v>
      </c>
      <c r="C9" s="7">
        <v>814</v>
      </c>
      <c r="D9" s="7">
        <v>242</v>
      </c>
      <c r="E9" s="7">
        <v>167</v>
      </c>
      <c r="F9" s="7">
        <v>65</v>
      </c>
      <c r="G9" s="7">
        <v>64</v>
      </c>
      <c r="H9" s="7">
        <v>56</v>
      </c>
      <c r="I9" s="10">
        <v>1759</v>
      </c>
      <c r="J9" s="11"/>
      <c r="K9" s="9"/>
    </row>
    <row r="10" spans="1:11" x14ac:dyDescent="0.3">
      <c r="A10" s="6" t="s">
        <v>24</v>
      </c>
      <c r="B10" s="7">
        <v>1</v>
      </c>
      <c r="C10" s="7">
        <v>6</v>
      </c>
      <c r="D10" s="7">
        <v>3</v>
      </c>
      <c r="E10" s="7">
        <v>1</v>
      </c>
      <c r="F10" s="7">
        <v>0</v>
      </c>
      <c r="G10" s="12">
        <v>1</v>
      </c>
      <c r="H10" s="7">
        <v>0</v>
      </c>
      <c r="I10" s="7">
        <v>12</v>
      </c>
      <c r="J10" s="13"/>
      <c r="K10" s="9"/>
    </row>
    <row r="11" spans="1:11" x14ac:dyDescent="0.3">
      <c r="A11" s="6" t="s">
        <v>5</v>
      </c>
      <c r="B11" s="7">
        <v>33</v>
      </c>
      <c r="C11" s="7">
        <v>51</v>
      </c>
      <c r="D11" s="7">
        <v>24</v>
      </c>
      <c r="E11" s="7">
        <v>11</v>
      </c>
      <c r="F11" s="7">
        <v>5</v>
      </c>
      <c r="G11" s="7">
        <v>6</v>
      </c>
      <c r="H11" s="7">
        <v>10</v>
      </c>
      <c r="I11" s="7">
        <v>141</v>
      </c>
      <c r="J11" s="14" t="s">
        <v>20</v>
      </c>
      <c r="K11" s="9"/>
    </row>
    <row r="12" spans="1:11" x14ac:dyDescent="0.3">
      <c r="A12" s="15" t="s">
        <v>6</v>
      </c>
      <c r="B12" s="7">
        <v>177</v>
      </c>
      <c r="C12" s="7">
        <v>367</v>
      </c>
      <c r="D12" s="7">
        <v>129</v>
      </c>
      <c r="E12" s="7">
        <v>123</v>
      </c>
      <c r="F12" s="7">
        <v>27</v>
      </c>
      <c r="G12" s="7">
        <v>72</v>
      </c>
      <c r="H12" s="7">
        <v>36</v>
      </c>
      <c r="I12" s="16">
        <v>931</v>
      </c>
      <c r="J12" s="13"/>
      <c r="K12" s="9"/>
    </row>
    <row r="13" spans="1:11" x14ac:dyDescent="0.3">
      <c r="A13" s="17" t="s">
        <v>7</v>
      </c>
      <c r="B13" s="18">
        <v>0</v>
      </c>
      <c r="C13" s="18">
        <v>2</v>
      </c>
      <c r="D13" s="18">
        <v>2</v>
      </c>
      <c r="E13" s="18">
        <v>0</v>
      </c>
      <c r="F13" s="12">
        <v>0</v>
      </c>
      <c r="G13" s="12">
        <v>2</v>
      </c>
      <c r="H13" s="12">
        <v>0</v>
      </c>
      <c r="I13" s="19">
        <v>6</v>
      </c>
      <c r="J13" s="11"/>
      <c r="K13" s="9"/>
    </row>
    <row r="14" spans="1:11" x14ac:dyDescent="0.3">
      <c r="A14" s="20" t="s">
        <v>8</v>
      </c>
      <c r="B14" s="21">
        <v>696</v>
      </c>
      <c r="C14" s="21">
        <v>1675</v>
      </c>
      <c r="D14" s="21">
        <v>433</v>
      </c>
      <c r="E14" s="21">
        <v>365</v>
      </c>
      <c r="F14" s="22">
        <v>118</v>
      </c>
      <c r="G14" s="22">
        <v>157</v>
      </c>
      <c r="H14" s="22">
        <v>107</v>
      </c>
      <c r="I14" s="22">
        <v>3552</v>
      </c>
      <c r="J14" s="11"/>
    </row>
    <row r="15" spans="1:11" x14ac:dyDescent="0.3">
      <c r="A15" s="23"/>
      <c r="B15" s="31">
        <v>2371</v>
      </c>
      <c r="C15" s="32"/>
      <c r="D15" s="31">
        <v>798</v>
      </c>
      <c r="E15" s="32"/>
    </row>
    <row r="18" spans="1:1" x14ac:dyDescent="0.3">
      <c r="A18" t="s">
        <v>22</v>
      </c>
    </row>
  </sheetData>
  <mergeCells count="10">
    <mergeCell ref="J7:J8"/>
    <mergeCell ref="B15:C15"/>
    <mergeCell ref="D15:E15"/>
    <mergeCell ref="B5:C5"/>
    <mergeCell ref="D5:E5"/>
    <mergeCell ref="J5:J6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D1B6E-AE8B-45CD-8ACC-239C8DE69E3B}">
  <dimension ref="A3:K18"/>
  <sheetViews>
    <sheetView zoomScaleNormal="100" workbookViewId="0">
      <selection activeCell="M20" sqref="M20"/>
    </sheetView>
  </sheetViews>
  <sheetFormatPr defaultColWidth="9.109375" defaultRowHeight="14.4" x14ac:dyDescent="0.3"/>
  <cols>
    <col min="1" max="1" width="31.5546875" customWidth="1"/>
    <col min="11" max="11" width="10.109375" customWidth="1"/>
  </cols>
  <sheetData>
    <row r="3" spans="1:11" x14ac:dyDescent="0.3">
      <c r="A3" s="1" t="s">
        <v>0</v>
      </c>
    </row>
    <row r="4" spans="1:11" x14ac:dyDescent="0.3">
      <c r="A4" s="2" t="s">
        <v>33</v>
      </c>
    </row>
    <row r="5" spans="1:11" ht="30" customHeight="1" x14ac:dyDescent="0.3">
      <c r="A5" s="3" t="s">
        <v>1</v>
      </c>
      <c r="B5" s="33" t="s">
        <v>9</v>
      </c>
      <c r="C5" s="34"/>
      <c r="D5" s="33" t="s">
        <v>12</v>
      </c>
      <c r="E5" s="34"/>
      <c r="F5" s="27" t="s">
        <v>15</v>
      </c>
      <c r="G5" s="27" t="s">
        <v>16</v>
      </c>
      <c r="H5" s="27" t="s">
        <v>17</v>
      </c>
      <c r="I5" s="24" t="s">
        <v>18</v>
      </c>
      <c r="J5" s="24" t="s">
        <v>19</v>
      </c>
      <c r="K5" s="24" t="s">
        <v>21</v>
      </c>
    </row>
    <row r="6" spans="1:11" x14ac:dyDescent="0.3">
      <c r="A6" s="4"/>
      <c r="B6" s="5" t="s">
        <v>10</v>
      </c>
      <c r="C6" s="5" t="s">
        <v>11</v>
      </c>
      <c r="D6" s="5" t="s">
        <v>13</v>
      </c>
      <c r="E6" s="5" t="s">
        <v>14</v>
      </c>
      <c r="F6" s="28"/>
      <c r="G6" s="28"/>
      <c r="H6" s="28"/>
      <c r="I6" s="25"/>
      <c r="J6" s="25"/>
      <c r="K6" s="25" t="s">
        <v>34</v>
      </c>
    </row>
    <row r="7" spans="1:11" x14ac:dyDescent="0.3">
      <c r="A7" s="6" t="s">
        <v>2</v>
      </c>
      <c r="B7" s="7">
        <v>190</v>
      </c>
      <c r="C7" s="7">
        <v>662</v>
      </c>
      <c r="D7" s="7">
        <v>42</v>
      </c>
      <c r="E7" s="7">
        <v>78</v>
      </c>
      <c r="F7" s="7">
        <v>31</v>
      </c>
      <c r="G7" s="7">
        <v>7</v>
      </c>
      <c r="H7" s="7">
        <v>5</v>
      </c>
      <c r="I7" s="7">
        <f>SUM(B7:H7)</f>
        <v>1015</v>
      </c>
      <c r="J7" s="29">
        <f>SUM(I7:I8)</f>
        <v>1178</v>
      </c>
      <c r="K7" s="8">
        <f>SUM(I9,J7)</f>
        <v>2937</v>
      </c>
    </row>
    <row r="8" spans="1:11" x14ac:dyDescent="0.3">
      <c r="A8" s="6" t="s">
        <v>3</v>
      </c>
      <c r="B8" s="7">
        <v>25</v>
      </c>
      <c r="C8" s="7">
        <v>93</v>
      </c>
      <c r="D8" s="7">
        <v>11</v>
      </c>
      <c r="E8" s="7">
        <v>11</v>
      </c>
      <c r="F8" s="7">
        <v>8</v>
      </c>
      <c r="G8" s="7">
        <v>12</v>
      </c>
      <c r="H8" s="7">
        <v>3</v>
      </c>
      <c r="I8" s="7">
        <f>SUM(B8:H8)</f>
        <v>163</v>
      </c>
      <c r="J8" s="30"/>
      <c r="K8" s="9"/>
    </row>
    <row r="9" spans="1:11" x14ac:dyDescent="0.3">
      <c r="A9" s="6" t="s">
        <v>4</v>
      </c>
      <c r="B9" s="7">
        <v>351</v>
      </c>
      <c r="C9" s="7">
        <v>814</v>
      </c>
      <c r="D9" s="7">
        <v>242</v>
      </c>
      <c r="E9" s="7">
        <v>167</v>
      </c>
      <c r="F9" s="7">
        <v>65</v>
      </c>
      <c r="G9" s="7">
        <v>64</v>
      </c>
      <c r="H9" s="7">
        <v>56</v>
      </c>
      <c r="I9" s="10">
        <f>SUM(B9:H9)</f>
        <v>1759</v>
      </c>
      <c r="J9" s="11"/>
      <c r="K9" s="9"/>
    </row>
    <row r="10" spans="1:11" x14ac:dyDescent="0.3">
      <c r="A10" s="6" t="s">
        <v>24</v>
      </c>
      <c r="B10" s="7">
        <v>1</v>
      </c>
      <c r="C10" s="7">
        <v>0</v>
      </c>
      <c r="D10" s="7">
        <v>0</v>
      </c>
      <c r="E10" s="7">
        <v>2</v>
      </c>
      <c r="F10" s="7">
        <v>0</v>
      </c>
      <c r="G10" s="7">
        <v>0</v>
      </c>
      <c r="H10" s="7">
        <v>0</v>
      </c>
      <c r="I10" s="7">
        <f>B10+C10+D10+E10+F10+G10+H10</f>
        <v>3</v>
      </c>
      <c r="J10" s="13"/>
      <c r="K10" s="9"/>
    </row>
    <row r="11" spans="1:11" x14ac:dyDescent="0.3">
      <c r="A11" s="6" t="s">
        <v>5</v>
      </c>
      <c r="B11" s="7">
        <v>38</v>
      </c>
      <c r="C11" s="7">
        <v>57</v>
      </c>
      <c r="D11" s="7">
        <v>26</v>
      </c>
      <c r="E11" s="7">
        <v>11</v>
      </c>
      <c r="F11" s="7">
        <v>6</v>
      </c>
      <c r="G11" s="7">
        <v>6</v>
      </c>
      <c r="H11" s="7">
        <v>10</v>
      </c>
      <c r="I11" s="7">
        <f>B11+C11+D11+E11+F11+G11+H11+1</f>
        <v>155</v>
      </c>
      <c r="J11" s="14" t="s">
        <v>20</v>
      </c>
      <c r="K11" s="9"/>
    </row>
    <row r="12" spans="1:11" x14ac:dyDescent="0.3">
      <c r="A12" s="15" t="s">
        <v>6</v>
      </c>
      <c r="B12" s="7">
        <v>196</v>
      </c>
      <c r="C12" s="7">
        <v>465</v>
      </c>
      <c r="D12" s="7">
        <v>157</v>
      </c>
      <c r="E12" s="7">
        <v>142</v>
      </c>
      <c r="F12" s="7">
        <v>32</v>
      </c>
      <c r="G12" s="7">
        <v>76</v>
      </c>
      <c r="H12" s="7">
        <v>37</v>
      </c>
      <c r="I12" s="16">
        <f>B12+C12+D12+E12+F12+G12+H12</f>
        <v>1105</v>
      </c>
      <c r="J12" s="13"/>
      <c r="K12" s="9"/>
    </row>
    <row r="13" spans="1:11" x14ac:dyDescent="0.3">
      <c r="A13" s="17" t="s">
        <v>7</v>
      </c>
      <c r="B13" s="26">
        <v>0</v>
      </c>
      <c r="C13" s="26">
        <v>0</v>
      </c>
      <c r="D13" s="26">
        <v>0</v>
      </c>
      <c r="E13" s="26">
        <v>0</v>
      </c>
      <c r="F13" s="7">
        <v>0</v>
      </c>
      <c r="G13" s="7">
        <v>0</v>
      </c>
      <c r="H13" s="7">
        <v>0</v>
      </c>
      <c r="I13" s="7">
        <f>B13+C13+D13+E13+F13+G13+H13</f>
        <v>0</v>
      </c>
      <c r="J13" s="11"/>
      <c r="K13" s="9"/>
    </row>
    <row r="14" spans="1:11" x14ac:dyDescent="0.3">
      <c r="A14" s="20" t="s">
        <v>8</v>
      </c>
      <c r="B14" s="21">
        <f>SUM(B7:B13)</f>
        <v>801</v>
      </c>
      <c r="C14" s="21">
        <f t="shared" ref="C14:I14" si="0">SUM(C7:C13)</f>
        <v>2091</v>
      </c>
      <c r="D14" s="21">
        <f t="shared" si="0"/>
        <v>478</v>
      </c>
      <c r="E14" s="21">
        <f t="shared" si="0"/>
        <v>411</v>
      </c>
      <c r="F14" s="22">
        <f t="shared" si="0"/>
        <v>142</v>
      </c>
      <c r="G14" s="22">
        <f t="shared" si="0"/>
        <v>165</v>
      </c>
      <c r="H14" s="22">
        <f t="shared" si="0"/>
        <v>111</v>
      </c>
      <c r="I14" s="22">
        <f t="shared" si="0"/>
        <v>4200</v>
      </c>
      <c r="J14" s="11"/>
    </row>
    <row r="15" spans="1:11" x14ac:dyDescent="0.3">
      <c r="A15" s="23"/>
      <c r="B15" s="31">
        <f>B14+C14</f>
        <v>2892</v>
      </c>
      <c r="C15" s="32"/>
      <c r="D15" s="31">
        <f>D14+E14</f>
        <v>889</v>
      </c>
      <c r="E15" s="32"/>
    </row>
    <row r="18" spans="1:1" x14ac:dyDescent="0.3">
      <c r="A18" t="s">
        <v>22</v>
      </c>
    </row>
  </sheetData>
  <mergeCells count="5">
    <mergeCell ref="J7:J8"/>
    <mergeCell ref="B15:C15"/>
    <mergeCell ref="D15:E15"/>
    <mergeCell ref="B5:C5"/>
    <mergeCell ref="D5:E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ABA0-6507-4012-8AD6-6060ECE2CFFE}">
  <dimension ref="A3:K18"/>
  <sheetViews>
    <sheetView topLeftCell="A4" zoomScaleNormal="100" workbookViewId="0">
      <selection activeCell="I18" sqref="I18"/>
    </sheetView>
  </sheetViews>
  <sheetFormatPr defaultColWidth="9.109375" defaultRowHeight="14.4" x14ac:dyDescent="0.3"/>
  <cols>
    <col min="1" max="1" width="31.5546875" customWidth="1"/>
    <col min="11" max="11" width="10.109375" customWidth="1"/>
  </cols>
  <sheetData>
    <row r="3" spans="1:11" x14ac:dyDescent="0.3">
      <c r="A3" s="1" t="s">
        <v>0</v>
      </c>
    </row>
    <row r="4" spans="1:11" x14ac:dyDescent="0.3">
      <c r="A4" s="2" t="s">
        <v>35</v>
      </c>
    </row>
    <row r="5" spans="1:11" ht="30" customHeight="1" x14ac:dyDescent="0.3">
      <c r="A5" s="3" t="s">
        <v>1</v>
      </c>
      <c r="B5" s="33" t="s">
        <v>9</v>
      </c>
      <c r="C5" s="34"/>
      <c r="D5" s="33" t="s">
        <v>12</v>
      </c>
      <c r="E5" s="34"/>
      <c r="F5" s="27" t="s">
        <v>15</v>
      </c>
      <c r="G5" s="27" t="s">
        <v>16</v>
      </c>
      <c r="H5" s="27" t="s">
        <v>17</v>
      </c>
      <c r="I5" s="24" t="s">
        <v>18</v>
      </c>
      <c r="J5" s="24" t="s">
        <v>19</v>
      </c>
      <c r="K5" s="24" t="s">
        <v>21</v>
      </c>
    </row>
    <row r="6" spans="1:11" x14ac:dyDescent="0.3">
      <c r="A6" s="4"/>
      <c r="B6" s="5" t="s">
        <v>10</v>
      </c>
      <c r="C6" s="5" t="s">
        <v>11</v>
      </c>
      <c r="D6" s="5" t="s">
        <v>13</v>
      </c>
      <c r="E6" s="5" t="s">
        <v>14</v>
      </c>
      <c r="F6" s="28"/>
      <c r="G6" s="28"/>
      <c r="H6" s="28"/>
      <c r="I6" s="25"/>
      <c r="J6" s="25"/>
      <c r="K6" s="25" t="s">
        <v>34</v>
      </c>
    </row>
    <row r="7" spans="1:11" x14ac:dyDescent="0.3">
      <c r="A7" s="6" t="s">
        <v>2</v>
      </c>
      <c r="B7" s="7">
        <v>190</v>
      </c>
      <c r="C7" s="7">
        <v>663</v>
      </c>
      <c r="D7" s="7">
        <v>42</v>
      </c>
      <c r="E7" s="7">
        <v>78</v>
      </c>
      <c r="F7" s="7">
        <v>31</v>
      </c>
      <c r="G7" s="7">
        <v>7</v>
      </c>
      <c r="H7" s="7">
        <v>5</v>
      </c>
      <c r="I7" s="7">
        <f>SUM(B7:H7)</f>
        <v>1016</v>
      </c>
      <c r="J7" s="29">
        <f>SUM(I7:I8)</f>
        <v>1179</v>
      </c>
      <c r="K7" s="8">
        <f>SUM(I9,J7)</f>
        <v>2938</v>
      </c>
    </row>
    <row r="8" spans="1:11" x14ac:dyDescent="0.3">
      <c r="A8" s="6" t="s">
        <v>3</v>
      </c>
      <c r="B8" s="7">
        <v>25</v>
      </c>
      <c r="C8" s="7">
        <v>93</v>
      </c>
      <c r="D8" s="7">
        <v>11</v>
      </c>
      <c r="E8" s="7">
        <v>11</v>
      </c>
      <c r="F8" s="7">
        <v>8</v>
      </c>
      <c r="G8" s="7">
        <v>12</v>
      </c>
      <c r="H8" s="7">
        <v>3</v>
      </c>
      <c r="I8" s="7">
        <f>SUM(B8:H8)</f>
        <v>163</v>
      </c>
      <c r="J8" s="30"/>
      <c r="K8" s="9"/>
    </row>
    <row r="9" spans="1:11" x14ac:dyDescent="0.3">
      <c r="A9" s="6" t="s">
        <v>4</v>
      </c>
      <c r="B9" s="7">
        <v>351</v>
      </c>
      <c r="C9" s="7">
        <v>814</v>
      </c>
      <c r="D9" s="7">
        <v>242</v>
      </c>
      <c r="E9" s="7">
        <v>167</v>
      </c>
      <c r="F9" s="7">
        <v>65</v>
      </c>
      <c r="G9" s="7">
        <v>64</v>
      </c>
      <c r="H9" s="7">
        <v>56</v>
      </c>
      <c r="I9" s="10">
        <f>SUM(B9:H9)</f>
        <v>1759</v>
      </c>
      <c r="J9" s="11"/>
      <c r="K9" s="9"/>
    </row>
    <row r="10" spans="1:11" x14ac:dyDescent="0.3">
      <c r="A10" s="6" t="s">
        <v>24</v>
      </c>
      <c r="B10" s="7">
        <v>1</v>
      </c>
      <c r="C10" s="7">
        <v>0</v>
      </c>
      <c r="D10" s="7">
        <v>0</v>
      </c>
      <c r="E10" s="7">
        <v>2</v>
      </c>
      <c r="F10" s="7">
        <v>0</v>
      </c>
      <c r="G10" s="7">
        <v>0</v>
      </c>
      <c r="H10" s="7">
        <v>0</v>
      </c>
      <c r="I10" s="7">
        <f>B10+C10+D10+E10+F10+G10+H10</f>
        <v>3</v>
      </c>
      <c r="J10" s="13"/>
      <c r="K10" s="9"/>
    </row>
    <row r="11" spans="1:11" x14ac:dyDescent="0.3">
      <c r="A11" s="6" t="s">
        <v>5</v>
      </c>
      <c r="B11" s="7">
        <v>38</v>
      </c>
      <c r="C11" s="7">
        <v>58</v>
      </c>
      <c r="D11" s="7">
        <v>26</v>
      </c>
      <c r="E11" s="7">
        <v>11</v>
      </c>
      <c r="F11" s="7">
        <v>6</v>
      </c>
      <c r="G11" s="7">
        <v>6</v>
      </c>
      <c r="H11" s="7">
        <v>10</v>
      </c>
      <c r="I11" s="7">
        <f>B11+C11+D11+E11+F11+G11+H11+1</f>
        <v>156</v>
      </c>
      <c r="J11" s="14" t="s">
        <v>20</v>
      </c>
      <c r="K11" s="9"/>
    </row>
    <row r="12" spans="1:11" x14ac:dyDescent="0.3">
      <c r="A12" s="15" t="s">
        <v>6</v>
      </c>
      <c r="B12" s="7">
        <v>196</v>
      </c>
      <c r="C12" s="7">
        <v>465</v>
      </c>
      <c r="D12" s="7">
        <v>157</v>
      </c>
      <c r="E12" s="7">
        <v>142</v>
      </c>
      <c r="F12" s="7">
        <v>32</v>
      </c>
      <c r="G12" s="7">
        <v>76</v>
      </c>
      <c r="H12" s="7">
        <v>37</v>
      </c>
      <c r="I12" s="16">
        <f>B12+C12+D12+E12+F12+G12+H12</f>
        <v>1105</v>
      </c>
      <c r="J12" s="13"/>
      <c r="K12" s="9"/>
    </row>
    <row r="13" spans="1:11" x14ac:dyDescent="0.3">
      <c r="A13" s="17" t="s">
        <v>7</v>
      </c>
      <c r="B13" s="26">
        <v>0</v>
      </c>
      <c r="C13" s="26">
        <v>0</v>
      </c>
      <c r="D13" s="26">
        <v>0</v>
      </c>
      <c r="E13" s="26">
        <v>0</v>
      </c>
      <c r="F13" s="7">
        <v>0</v>
      </c>
      <c r="G13" s="7">
        <v>0</v>
      </c>
      <c r="H13" s="7">
        <v>0</v>
      </c>
      <c r="I13" s="7">
        <f>B13+C13+D13+E13+F13+G13+H13</f>
        <v>0</v>
      </c>
      <c r="J13" s="11"/>
      <c r="K13" s="9"/>
    </row>
    <row r="14" spans="1:11" x14ac:dyDescent="0.3">
      <c r="A14" s="20" t="s">
        <v>8</v>
      </c>
      <c r="B14" s="21">
        <f t="shared" ref="B14:I14" si="0">SUM(B7:B13)</f>
        <v>801</v>
      </c>
      <c r="C14" s="21">
        <f t="shared" si="0"/>
        <v>2093</v>
      </c>
      <c r="D14" s="21">
        <f t="shared" si="0"/>
        <v>478</v>
      </c>
      <c r="E14" s="21">
        <f t="shared" si="0"/>
        <v>411</v>
      </c>
      <c r="F14" s="22">
        <f t="shared" si="0"/>
        <v>142</v>
      </c>
      <c r="G14" s="22">
        <f t="shared" si="0"/>
        <v>165</v>
      </c>
      <c r="H14" s="22">
        <f t="shared" si="0"/>
        <v>111</v>
      </c>
      <c r="I14" s="22">
        <f t="shared" si="0"/>
        <v>4202</v>
      </c>
      <c r="J14" s="11"/>
    </row>
    <row r="15" spans="1:11" x14ac:dyDescent="0.3">
      <c r="A15" s="23"/>
      <c r="B15" s="31">
        <f>B14+C14</f>
        <v>2894</v>
      </c>
      <c r="C15" s="32"/>
      <c r="D15" s="31">
        <f>D14+E14</f>
        <v>889</v>
      </c>
      <c r="E15" s="32"/>
    </row>
    <row r="18" spans="1:1" x14ac:dyDescent="0.3">
      <c r="A18" t="s">
        <v>22</v>
      </c>
    </row>
  </sheetData>
  <mergeCells count="5">
    <mergeCell ref="B5:C5"/>
    <mergeCell ref="D5:E5"/>
    <mergeCell ref="J7:J8"/>
    <mergeCell ref="B15:C15"/>
    <mergeCell ref="D15:E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B9A37-47F6-4FB8-81CF-5CF6280F7727}">
  <dimension ref="A3:K18"/>
  <sheetViews>
    <sheetView tabSelected="1" zoomScaleNormal="100" workbookViewId="0">
      <selection activeCell="M14" sqref="M14"/>
    </sheetView>
  </sheetViews>
  <sheetFormatPr defaultColWidth="9.109375" defaultRowHeight="14.4" x14ac:dyDescent="0.3"/>
  <cols>
    <col min="1" max="1" width="31.5546875" customWidth="1"/>
    <col min="11" max="11" width="10.109375" customWidth="1"/>
  </cols>
  <sheetData>
    <row r="3" spans="1:11" x14ac:dyDescent="0.3">
      <c r="A3" s="1" t="s">
        <v>0</v>
      </c>
    </row>
    <row r="4" spans="1:11" x14ac:dyDescent="0.3">
      <c r="A4" s="2" t="s">
        <v>36</v>
      </c>
    </row>
    <row r="5" spans="1:11" ht="30" customHeight="1" x14ac:dyDescent="0.3">
      <c r="A5" s="3" t="s">
        <v>1</v>
      </c>
      <c r="B5" s="33" t="s">
        <v>9</v>
      </c>
      <c r="C5" s="34"/>
      <c r="D5" s="33" t="s">
        <v>12</v>
      </c>
      <c r="E5" s="34"/>
      <c r="F5" s="27" t="s">
        <v>15</v>
      </c>
      <c r="G5" s="27" t="s">
        <v>16</v>
      </c>
      <c r="H5" s="27" t="s">
        <v>17</v>
      </c>
      <c r="I5" s="24" t="s">
        <v>18</v>
      </c>
      <c r="J5" s="24" t="s">
        <v>19</v>
      </c>
      <c r="K5" s="24" t="s">
        <v>21</v>
      </c>
    </row>
    <row r="6" spans="1:11" x14ac:dyDescent="0.3">
      <c r="A6" s="4"/>
      <c r="B6" s="5" t="s">
        <v>10</v>
      </c>
      <c r="C6" s="5" t="s">
        <v>11</v>
      </c>
      <c r="D6" s="5" t="s">
        <v>13</v>
      </c>
      <c r="E6" s="5" t="s">
        <v>14</v>
      </c>
      <c r="F6" s="28"/>
      <c r="G6" s="28"/>
      <c r="H6" s="28"/>
      <c r="I6" s="25"/>
      <c r="J6" s="25"/>
      <c r="K6" s="25" t="s">
        <v>34</v>
      </c>
    </row>
    <row r="7" spans="1:11" x14ac:dyDescent="0.3">
      <c r="A7" s="6" t="s">
        <v>2</v>
      </c>
      <c r="B7" s="7">
        <v>191</v>
      </c>
      <c r="C7" s="7">
        <v>663</v>
      </c>
      <c r="D7" s="7">
        <v>42</v>
      </c>
      <c r="E7" s="7">
        <v>78</v>
      </c>
      <c r="F7" s="7">
        <v>39</v>
      </c>
      <c r="G7" s="7">
        <v>7</v>
      </c>
      <c r="H7" s="7">
        <v>5</v>
      </c>
      <c r="I7" s="7">
        <f>SUM(B7:H7)</f>
        <v>1025</v>
      </c>
      <c r="J7" s="29">
        <f>SUM(I7:I8)</f>
        <v>1189</v>
      </c>
      <c r="K7" s="8">
        <f>SUM(I9,J7)</f>
        <v>2948</v>
      </c>
    </row>
    <row r="8" spans="1:11" x14ac:dyDescent="0.3">
      <c r="A8" s="6" t="s">
        <v>3</v>
      </c>
      <c r="B8" s="7">
        <v>25</v>
      </c>
      <c r="C8" s="7">
        <v>94</v>
      </c>
      <c r="D8" s="7">
        <v>11</v>
      </c>
      <c r="E8" s="7">
        <v>11</v>
      </c>
      <c r="F8" s="7">
        <v>8</v>
      </c>
      <c r="G8" s="7">
        <v>12</v>
      </c>
      <c r="H8" s="7">
        <v>3</v>
      </c>
      <c r="I8" s="7">
        <f>SUM(B8:H8)</f>
        <v>164</v>
      </c>
      <c r="J8" s="30"/>
      <c r="K8" s="9"/>
    </row>
    <row r="9" spans="1:11" x14ac:dyDescent="0.3">
      <c r="A9" s="6" t="s">
        <v>4</v>
      </c>
      <c r="B9" s="7">
        <v>351</v>
      </c>
      <c r="C9" s="7">
        <v>814</v>
      </c>
      <c r="D9" s="7">
        <v>242</v>
      </c>
      <c r="E9" s="7">
        <v>167</v>
      </c>
      <c r="F9" s="7">
        <v>65</v>
      </c>
      <c r="G9" s="7">
        <v>64</v>
      </c>
      <c r="H9" s="7">
        <v>56</v>
      </c>
      <c r="I9" s="10">
        <f>SUM(B9:H9)</f>
        <v>1759</v>
      </c>
      <c r="J9" s="11"/>
      <c r="K9" s="9"/>
    </row>
    <row r="10" spans="1:11" x14ac:dyDescent="0.3">
      <c r="A10" s="6" t="s">
        <v>24</v>
      </c>
      <c r="B10" s="7">
        <v>0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f>B10+C10+D10+E10+F10+G10+H10</f>
        <v>1</v>
      </c>
      <c r="J10" s="13"/>
      <c r="K10" s="9"/>
    </row>
    <row r="11" spans="1:11" x14ac:dyDescent="0.3">
      <c r="A11" s="6" t="s">
        <v>5</v>
      </c>
      <c r="B11" s="7">
        <v>38</v>
      </c>
      <c r="C11" s="7">
        <v>58</v>
      </c>
      <c r="D11" s="7">
        <v>26</v>
      </c>
      <c r="E11" s="7">
        <v>11</v>
      </c>
      <c r="F11" s="7">
        <v>6</v>
      </c>
      <c r="G11" s="7">
        <v>6</v>
      </c>
      <c r="H11" s="7">
        <v>10</v>
      </c>
      <c r="I11" s="7">
        <f>B11+C11+D11+E11+F11+G11+H11+1</f>
        <v>156</v>
      </c>
      <c r="J11" s="14" t="s">
        <v>20</v>
      </c>
      <c r="K11" s="9"/>
    </row>
    <row r="12" spans="1:11" x14ac:dyDescent="0.3">
      <c r="A12" s="15" t="s">
        <v>6</v>
      </c>
      <c r="B12" s="7">
        <v>197</v>
      </c>
      <c r="C12" s="7">
        <v>465</v>
      </c>
      <c r="D12" s="7">
        <v>157</v>
      </c>
      <c r="E12" s="7">
        <v>144</v>
      </c>
      <c r="F12" s="7">
        <v>32</v>
      </c>
      <c r="G12" s="7">
        <v>76</v>
      </c>
      <c r="H12" s="7">
        <v>37</v>
      </c>
      <c r="I12" s="16">
        <f>B12+C12+D12+E12+F12+G12+H12</f>
        <v>1108</v>
      </c>
      <c r="J12" s="13"/>
      <c r="K12" s="9"/>
    </row>
    <row r="13" spans="1:11" x14ac:dyDescent="0.3">
      <c r="A13" s="17" t="s">
        <v>7</v>
      </c>
      <c r="B13" s="26">
        <v>0</v>
      </c>
      <c r="C13" s="26">
        <v>0</v>
      </c>
      <c r="D13" s="26">
        <v>0</v>
      </c>
      <c r="E13" s="26">
        <v>0</v>
      </c>
      <c r="F13" s="7">
        <v>0</v>
      </c>
      <c r="G13" s="7">
        <v>0</v>
      </c>
      <c r="H13" s="7">
        <v>0</v>
      </c>
      <c r="I13" s="7">
        <f>B13+C13+D13+E13+F13+G13+H13</f>
        <v>0</v>
      </c>
      <c r="J13" s="11"/>
      <c r="K13" s="9"/>
    </row>
    <row r="14" spans="1:11" x14ac:dyDescent="0.3">
      <c r="A14" s="20" t="s">
        <v>8</v>
      </c>
      <c r="B14" s="21">
        <f t="shared" ref="B14:I14" si="0">SUM(B7:B13)</f>
        <v>802</v>
      </c>
      <c r="C14" s="21">
        <f t="shared" si="0"/>
        <v>2094</v>
      </c>
      <c r="D14" s="21">
        <f t="shared" si="0"/>
        <v>478</v>
      </c>
      <c r="E14" s="21">
        <f t="shared" si="0"/>
        <v>411</v>
      </c>
      <c r="F14" s="22">
        <f t="shared" si="0"/>
        <v>151</v>
      </c>
      <c r="G14" s="22">
        <f t="shared" si="0"/>
        <v>165</v>
      </c>
      <c r="H14" s="22">
        <f t="shared" si="0"/>
        <v>111</v>
      </c>
      <c r="I14" s="22">
        <f t="shared" si="0"/>
        <v>4213</v>
      </c>
      <c r="J14" s="11"/>
    </row>
    <row r="15" spans="1:11" x14ac:dyDescent="0.3">
      <c r="A15" s="23"/>
      <c r="B15" s="31">
        <f>B14+C14</f>
        <v>2896</v>
      </c>
      <c r="C15" s="32"/>
      <c r="D15" s="31">
        <f>D14+E14</f>
        <v>889</v>
      </c>
      <c r="E15" s="32"/>
    </row>
    <row r="18" spans="1:1" x14ac:dyDescent="0.3">
      <c r="A18" t="s">
        <v>22</v>
      </c>
    </row>
  </sheetData>
  <mergeCells count="5">
    <mergeCell ref="B5:C5"/>
    <mergeCell ref="D5:E5"/>
    <mergeCell ref="J7:J8"/>
    <mergeCell ref="B15:C15"/>
    <mergeCell ref="D15:E1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8D651-CF6D-4AF1-9CFE-2B0C96085DF0}">
  <dimension ref="A3:K18"/>
  <sheetViews>
    <sheetView zoomScaleNormal="100" workbookViewId="0">
      <selection activeCell="N22" sqref="N22"/>
    </sheetView>
  </sheetViews>
  <sheetFormatPr defaultColWidth="9.109375" defaultRowHeight="14.4" x14ac:dyDescent="0.3"/>
  <cols>
    <col min="1" max="1" width="31.5546875" customWidth="1"/>
    <col min="11" max="11" width="10.109375" customWidth="1"/>
  </cols>
  <sheetData>
    <row r="3" spans="1:11" x14ac:dyDescent="0.3">
      <c r="A3" s="1" t="s">
        <v>0</v>
      </c>
    </row>
    <row r="4" spans="1:11" x14ac:dyDescent="0.3">
      <c r="A4" s="2" t="s">
        <v>25</v>
      </c>
    </row>
    <row r="5" spans="1:11" ht="30" customHeight="1" x14ac:dyDescent="0.3">
      <c r="A5" s="3" t="s">
        <v>1</v>
      </c>
      <c r="B5" s="33" t="s">
        <v>9</v>
      </c>
      <c r="C5" s="34"/>
      <c r="D5" s="33" t="s">
        <v>12</v>
      </c>
      <c r="E5" s="34"/>
      <c r="F5" s="37" t="s">
        <v>15</v>
      </c>
      <c r="G5" s="37" t="s">
        <v>16</v>
      </c>
      <c r="H5" s="37" t="s">
        <v>17</v>
      </c>
      <c r="I5" s="35" t="s">
        <v>18</v>
      </c>
      <c r="J5" s="35" t="s">
        <v>19</v>
      </c>
      <c r="K5" s="35" t="s">
        <v>21</v>
      </c>
    </row>
    <row r="6" spans="1:11" x14ac:dyDescent="0.3">
      <c r="A6" s="4"/>
      <c r="B6" s="5" t="s">
        <v>10</v>
      </c>
      <c r="C6" s="5" t="s">
        <v>11</v>
      </c>
      <c r="D6" s="5" t="s">
        <v>13</v>
      </c>
      <c r="E6" s="5" t="s">
        <v>14</v>
      </c>
      <c r="F6" s="38"/>
      <c r="G6" s="38"/>
      <c r="H6" s="38"/>
      <c r="I6" s="36"/>
      <c r="J6" s="36"/>
      <c r="K6" s="36"/>
    </row>
    <row r="7" spans="1:11" x14ac:dyDescent="0.3">
      <c r="A7" s="6" t="s">
        <v>2</v>
      </c>
      <c r="B7" s="7">
        <v>121</v>
      </c>
      <c r="C7" s="7">
        <v>399</v>
      </c>
      <c r="D7" s="7">
        <v>28</v>
      </c>
      <c r="E7" s="7">
        <v>56</v>
      </c>
      <c r="F7" s="7">
        <v>19</v>
      </c>
      <c r="G7" s="7">
        <v>4</v>
      </c>
      <c r="H7" s="7">
        <v>3</v>
      </c>
      <c r="I7" s="7">
        <v>630</v>
      </c>
      <c r="J7" s="29">
        <v>717</v>
      </c>
      <c r="K7" s="8">
        <v>2476</v>
      </c>
    </row>
    <row r="8" spans="1:11" x14ac:dyDescent="0.3">
      <c r="A8" s="6" t="s">
        <v>3</v>
      </c>
      <c r="B8" s="7">
        <v>13</v>
      </c>
      <c r="C8" s="7">
        <v>45</v>
      </c>
      <c r="D8" s="7">
        <v>7</v>
      </c>
      <c r="E8" s="7">
        <v>8</v>
      </c>
      <c r="F8" s="7">
        <v>2</v>
      </c>
      <c r="G8" s="7">
        <v>10</v>
      </c>
      <c r="H8" s="7">
        <v>2</v>
      </c>
      <c r="I8" s="7">
        <v>87</v>
      </c>
      <c r="J8" s="30"/>
      <c r="K8" s="9"/>
    </row>
    <row r="9" spans="1:11" x14ac:dyDescent="0.3">
      <c r="A9" s="6" t="s">
        <v>4</v>
      </c>
      <c r="B9" s="7">
        <v>351</v>
      </c>
      <c r="C9" s="7">
        <v>814</v>
      </c>
      <c r="D9" s="7">
        <v>242</v>
      </c>
      <c r="E9" s="7">
        <v>167</v>
      </c>
      <c r="F9" s="7">
        <v>65</v>
      </c>
      <c r="G9" s="7">
        <v>64</v>
      </c>
      <c r="H9" s="7">
        <v>56</v>
      </c>
      <c r="I9" s="10">
        <v>1759</v>
      </c>
      <c r="J9" s="11"/>
      <c r="K9" s="9"/>
    </row>
    <row r="10" spans="1:11" x14ac:dyDescent="0.3">
      <c r="A10" s="6" t="s">
        <v>24</v>
      </c>
      <c r="B10" s="7">
        <v>0</v>
      </c>
      <c r="C10" s="7">
        <v>1</v>
      </c>
      <c r="D10" s="7">
        <v>2</v>
      </c>
      <c r="E10" s="7">
        <v>1</v>
      </c>
      <c r="F10" s="7">
        <v>0</v>
      </c>
      <c r="G10" s="12">
        <v>0</v>
      </c>
      <c r="H10" s="7">
        <v>0</v>
      </c>
      <c r="I10" s="7">
        <v>4</v>
      </c>
      <c r="J10" s="13"/>
      <c r="K10" s="9"/>
    </row>
    <row r="11" spans="1:11" x14ac:dyDescent="0.3">
      <c r="A11" s="6" t="s">
        <v>5</v>
      </c>
      <c r="B11" s="7">
        <v>33</v>
      </c>
      <c r="C11" s="7">
        <v>51</v>
      </c>
      <c r="D11" s="7">
        <v>24</v>
      </c>
      <c r="E11" s="7">
        <v>11</v>
      </c>
      <c r="F11" s="7">
        <v>5</v>
      </c>
      <c r="G11" s="7">
        <v>6</v>
      </c>
      <c r="H11" s="7">
        <v>10</v>
      </c>
      <c r="I11" s="7">
        <v>141</v>
      </c>
      <c r="J11" s="14" t="s">
        <v>20</v>
      </c>
      <c r="K11" s="9"/>
    </row>
    <row r="12" spans="1:11" x14ac:dyDescent="0.3">
      <c r="A12" s="15" t="s">
        <v>6</v>
      </c>
      <c r="B12" s="7">
        <v>179</v>
      </c>
      <c r="C12" s="7">
        <v>374</v>
      </c>
      <c r="D12" s="7">
        <v>133</v>
      </c>
      <c r="E12" s="7">
        <v>124</v>
      </c>
      <c r="F12" s="7">
        <v>27</v>
      </c>
      <c r="G12" s="7">
        <v>74</v>
      </c>
      <c r="H12" s="7">
        <v>36</v>
      </c>
      <c r="I12" s="16">
        <v>947</v>
      </c>
      <c r="J12" s="13"/>
      <c r="K12" s="9"/>
    </row>
    <row r="13" spans="1:11" x14ac:dyDescent="0.3">
      <c r="A13" s="17" t="s">
        <v>7</v>
      </c>
      <c r="B13" s="18">
        <v>0</v>
      </c>
      <c r="C13" s="18">
        <v>6</v>
      </c>
      <c r="D13" s="18">
        <v>0</v>
      </c>
      <c r="E13" s="18">
        <v>0</v>
      </c>
      <c r="F13" s="12">
        <v>0</v>
      </c>
      <c r="G13" s="12">
        <v>0</v>
      </c>
      <c r="H13" s="12">
        <v>0</v>
      </c>
      <c r="I13" s="19">
        <v>6</v>
      </c>
      <c r="J13" s="11"/>
      <c r="K13" s="9"/>
    </row>
    <row r="14" spans="1:11" x14ac:dyDescent="0.3">
      <c r="A14" s="20" t="s">
        <v>8</v>
      </c>
      <c r="B14" s="21">
        <v>697</v>
      </c>
      <c r="C14" s="21">
        <v>1690</v>
      </c>
      <c r="D14" s="21">
        <v>436</v>
      </c>
      <c r="E14" s="21">
        <v>367</v>
      </c>
      <c r="F14" s="22">
        <v>118</v>
      </c>
      <c r="G14" s="22">
        <v>158</v>
      </c>
      <c r="H14" s="22">
        <v>107</v>
      </c>
      <c r="I14" s="22">
        <v>3574</v>
      </c>
      <c r="J14" s="11"/>
    </row>
    <row r="15" spans="1:11" x14ac:dyDescent="0.3">
      <c r="A15" s="23"/>
      <c r="B15" s="31">
        <v>2387</v>
      </c>
      <c r="C15" s="32"/>
      <c r="D15" s="31">
        <v>803</v>
      </c>
      <c r="E15" s="32"/>
    </row>
    <row r="18" spans="1:1" x14ac:dyDescent="0.3">
      <c r="A18" t="s">
        <v>22</v>
      </c>
    </row>
  </sheetData>
  <mergeCells count="11">
    <mergeCell ref="K5:K6"/>
    <mergeCell ref="B15:C15"/>
    <mergeCell ref="D15:E15"/>
    <mergeCell ref="J7:J8"/>
    <mergeCell ref="B5:C5"/>
    <mergeCell ref="D5:E5"/>
    <mergeCell ref="F5:F6"/>
    <mergeCell ref="G5:G6"/>
    <mergeCell ref="H5:H6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E98F1-46B8-49F6-9D47-72808376E581}">
  <dimension ref="A3:K18"/>
  <sheetViews>
    <sheetView zoomScaleNormal="100" workbookViewId="0">
      <selection activeCell="K7" sqref="K7"/>
    </sheetView>
  </sheetViews>
  <sheetFormatPr defaultColWidth="9.109375" defaultRowHeight="14.4" x14ac:dyDescent="0.3"/>
  <cols>
    <col min="1" max="1" width="31.5546875" customWidth="1"/>
    <col min="11" max="11" width="10.109375" customWidth="1"/>
  </cols>
  <sheetData>
    <row r="3" spans="1:11" x14ac:dyDescent="0.3">
      <c r="A3" s="1" t="s">
        <v>0</v>
      </c>
    </row>
    <row r="4" spans="1:11" x14ac:dyDescent="0.3">
      <c r="A4" s="2" t="s">
        <v>26</v>
      </c>
    </row>
    <row r="5" spans="1:11" ht="30" customHeight="1" x14ac:dyDescent="0.3">
      <c r="A5" s="3" t="s">
        <v>1</v>
      </c>
      <c r="B5" s="33" t="s">
        <v>9</v>
      </c>
      <c r="C5" s="34"/>
      <c r="D5" s="33" t="s">
        <v>12</v>
      </c>
      <c r="E5" s="34"/>
      <c r="F5" s="37" t="s">
        <v>15</v>
      </c>
      <c r="G5" s="37" t="s">
        <v>16</v>
      </c>
      <c r="H5" s="37" t="s">
        <v>17</v>
      </c>
      <c r="I5" s="35" t="s">
        <v>18</v>
      </c>
      <c r="J5" s="35" t="s">
        <v>19</v>
      </c>
      <c r="K5" s="35" t="s">
        <v>21</v>
      </c>
    </row>
    <row r="6" spans="1:11" x14ac:dyDescent="0.3">
      <c r="A6" s="4"/>
      <c r="B6" s="5" t="s">
        <v>10</v>
      </c>
      <c r="C6" s="5" t="s">
        <v>11</v>
      </c>
      <c r="D6" s="5" t="s">
        <v>13</v>
      </c>
      <c r="E6" s="5" t="s">
        <v>14</v>
      </c>
      <c r="F6" s="38"/>
      <c r="G6" s="38"/>
      <c r="H6" s="38"/>
      <c r="I6" s="36"/>
      <c r="J6" s="36"/>
      <c r="K6" s="36"/>
    </row>
    <row r="7" spans="1:11" x14ac:dyDescent="0.3">
      <c r="A7" s="6" t="s">
        <v>2</v>
      </c>
      <c r="B7" s="7">
        <v>129</v>
      </c>
      <c r="C7" s="7">
        <v>461</v>
      </c>
      <c r="D7" s="7">
        <v>28</v>
      </c>
      <c r="E7" s="7">
        <v>59</v>
      </c>
      <c r="F7" s="7">
        <v>20</v>
      </c>
      <c r="G7" s="7">
        <v>4</v>
      </c>
      <c r="H7" s="7">
        <v>3</v>
      </c>
      <c r="I7" s="7">
        <v>704</v>
      </c>
      <c r="J7" s="29">
        <v>797</v>
      </c>
      <c r="K7" s="8">
        <v>2556</v>
      </c>
    </row>
    <row r="8" spans="1:11" x14ac:dyDescent="0.3">
      <c r="A8" s="6" t="s">
        <v>3</v>
      </c>
      <c r="B8" s="7">
        <v>13</v>
      </c>
      <c r="C8" s="7">
        <v>51</v>
      </c>
      <c r="D8" s="7">
        <v>7</v>
      </c>
      <c r="E8" s="7">
        <v>8</v>
      </c>
      <c r="F8" s="7">
        <v>2</v>
      </c>
      <c r="G8" s="7">
        <v>10</v>
      </c>
      <c r="H8" s="7">
        <v>2</v>
      </c>
      <c r="I8" s="7">
        <v>93</v>
      </c>
      <c r="J8" s="30"/>
      <c r="K8" s="9"/>
    </row>
    <row r="9" spans="1:11" x14ac:dyDescent="0.3">
      <c r="A9" s="6" t="s">
        <v>4</v>
      </c>
      <c r="B9" s="7">
        <v>351</v>
      </c>
      <c r="C9" s="7">
        <v>814</v>
      </c>
      <c r="D9" s="7">
        <v>242</v>
      </c>
      <c r="E9" s="7">
        <v>167</v>
      </c>
      <c r="F9" s="7">
        <v>65</v>
      </c>
      <c r="G9" s="7">
        <v>64</v>
      </c>
      <c r="H9" s="7">
        <v>56</v>
      </c>
      <c r="I9" s="10">
        <v>1759</v>
      </c>
      <c r="J9" s="11"/>
      <c r="K9" s="9"/>
    </row>
    <row r="10" spans="1:11" x14ac:dyDescent="0.3">
      <c r="A10" s="6" t="s">
        <v>24</v>
      </c>
      <c r="B10" s="7">
        <v>1</v>
      </c>
      <c r="C10" s="7">
        <v>19</v>
      </c>
      <c r="D10" s="7">
        <v>2</v>
      </c>
      <c r="E10" s="7">
        <v>0</v>
      </c>
      <c r="F10" s="7">
        <v>0</v>
      </c>
      <c r="G10" s="12">
        <v>0</v>
      </c>
      <c r="H10" s="7">
        <v>0</v>
      </c>
      <c r="I10" s="7">
        <v>22</v>
      </c>
      <c r="J10" s="13"/>
      <c r="K10" s="9"/>
    </row>
    <row r="11" spans="1:11" x14ac:dyDescent="0.3">
      <c r="A11" s="6" t="s">
        <v>5</v>
      </c>
      <c r="B11" s="7">
        <v>34</v>
      </c>
      <c r="C11" s="7">
        <v>53</v>
      </c>
      <c r="D11" s="7">
        <v>24</v>
      </c>
      <c r="E11" s="7">
        <v>11</v>
      </c>
      <c r="F11" s="7">
        <v>5</v>
      </c>
      <c r="G11" s="7">
        <v>6</v>
      </c>
      <c r="H11" s="7">
        <v>10</v>
      </c>
      <c r="I11" s="7">
        <v>144</v>
      </c>
      <c r="J11" s="14" t="s">
        <v>20</v>
      </c>
      <c r="K11" s="9"/>
    </row>
    <row r="12" spans="1:11" x14ac:dyDescent="0.3">
      <c r="A12" s="15" t="s">
        <v>6</v>
      </c>
      <c r="B12" s="7">
        <v>179</v>
      </c>
      <c r="C12" s="7">
        <v>374</v>
      </c>
      <c r="D12" s="7">
        <v>133</v>
      </c>
      <c r="E12" s="7">
        <v>125</v>
      </c>
      <c r="F12" s="7">
        <v>27</v>
      </c>
      <c r="G12" s="7">
        <v>74</v>
      </c>
      <c r="H12" s="7">
        <v>36</v>
      </c>
      <c r="I12" s="16">
        <v>948</v>
      </c>
      <c r="J12" s="13"/>
      <c r="K12" s="9"/>
    </row>
    <row r="13" spans="1:11" x14ac:dyDescent="0.3">
      <c r="A13" s="17" t="s">
        <v>7</v>
      </c>
      <c r="B13" s="18">
        <v>2</v>
      </c>
      <c r="C13" s="18">
        <v>22</v>
      </c>
      <c r="D13" s="18">
        <v>0</v>
      </c>
      <c r="E13" s="18">
        <v>0</v>
      </c>
      <c r="F13" s="12">
        <v>1</v>
      </c>
      <c r="G13" s="12">
        <v>0</v>
      </c>
      <c r="H13" s="12">
        <v>0</v>
      </c>
      <c r="I13" s="19">
        <v>25</v>
      </c>
      <c r="J13" s="11"/>
      <c r="K13" s="9"/>
    </row>
    <row r="14" spans="1:11" x14ac:dyDescent="0.3">
      <c r="A14" s="20" t="s">
        <v>8</v>
      </c>
      <c r="B14" s="21">
        <v>709</v>
      </c>
      <c r="C14" s="21">
        <v>1794</v>
      </c>
      <c r="D14" s="21">
        <v>436</v>
      </c>
      <c r="E14" s="21">
        <v>370</v>
      </c>
      <c r="F14" s="22">
        <v>120</v>
      </c>
      <c r="G14" s="22">
        <v>158</v>
      </c>
      <c r="H14" s="22">
        <v>107</v>
      </c>
      <c r="I14" s="22">
        <v>3695</v>
      </c>
      <c r="J14" s="11"/>
    </row>
    <row r="15" spans="1:11" x14ac:dyDescent="0.3">
      <c r="A15" s="23"/>
      <c r="B15" s="31">
        <v>2503</v>
      </c>
      <c r="C15" s="32"/>
      <c r="D15" s="31">
        <v>806</v>
      </c>
      <c r="E15" s="32"/>
    </row>
    <row r="18" spans="1:1" x14ac:dyDescent="0.3">
      <c r="A18" t="s">
        <v>22</v>
      </c>
    </row>
  </sheetData>
  <mergeCells count="11">
    <mergeCell ref="J5:J6"/>
    <mergeCell ref="J7:J8"/>
    <mergeCell ref="B15:C15"/>
    <mergeCell ref="D15:E15"/>
    <mergeCell ref="K5:K6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DD56C-EA02-432F-A08E-BB441587DED0}">
  <dimension ref="A3:K18"/>
  <sheetViews>
    <sheetView zoomScaleNormal="100" workbookViewId="0">
      <selection activeCell="K5" sqref="K5:K6"/>
    </sheetView>
  </sheetViews>
  <sheetFormatPr defaultColWidth="9.109375" defaultRowHeight="14.4" x14ac:dyDescent="0.3"/>
  <cols>
    <col min="1" max="1" width="31.5546875" customWidth="1"/>
    <col min="11" max="11" width="10.109375" customWidth="1"/>
  </cols>
  <sheetData>
    <row r="3" spans="1:11" x14ac:dyDescent="0.3">
      <c r="A3" s="1" t="s">
        <v>0</v>
      </c>
    </row>
    <row r="4" spans="1:11" x14ac:dyDescent="0.3">
      <c r="A4" s="2" t="s">
        <v>27</v>
      </c>
    </row>
    <row r="5" spans="1:11" ht="30" customHeight="1" x14ac:dyDescent="0.3">
      <c r="A5" s="3" t="s">
        <v>1</v>
      </c>
      <c r="B5" s="33" t="s">
        <v>9</v>
      </c>
      <c r="C5" s="34"/>
      <c r="D5" s="33" t="s">
        <v>12</v>
      </c>
      <c r="E5" s="34"/>
      <c r="F5" s="37" t="s">
        <v>15</v>
      </c>
      <c r="G5" s="37" t="s">
        <v>16</v>
      </c>
      <c r="H5" s="37" t="s">
        <v>17</v>
      </c>
      <c r="I5" s="35" t="s">
        <v>18</v>
      </c>
      <c r="J5" s="35" t="s">
        <v>19</v>
      </c>
      <c r="K5" s="35" t="s">
        <v>21</v>
      </c>
    </row>
    <row r="6" spans="1:11" x14ac:dyDescent="0.3">
      <c r="A6" s="4"/>
      <c r="B6" s="5" t="s">
        <v>10</v>
      </c>
      <c r="C6" s="5" t="s">
        <v>11</v>
      </c>
      <c r="D6" s="5" t="s">
        <v>13</v>
      </c>
      <c r="E6" s="5" t="s">
        <v>14</v>
      </c>
      <c r="F6" s="38"/>
      <c r="G6" s="38"/>
      <c r="H6" s="38"/>
      <c r="I6" s="36"/>
      <c r="J6" s="36"/>
      <c r="K6" s="36"/>
    </row>
    <row r="7" spans="1:11" x14ac:dyDescent="0.3">
      <c r="A7" s="6" t="s">
        <v>2</v>
      </c>
      <c r="B7" s="7">
        <v>138</v>
      </c>
      <c r="C7" s="7">
        <v>504</v>
      </c>
      <c r="D7" s="7">
        <v>28</v>
      </c>
      <c r="E7" s="7">
        <v>61</v>
      </c>
      <c r="F7" s="7">
        <v>23</v>
      </c>
      <c r="G7" s="7">
        <v>4</v>
      </c>
      <c r="H7" s="7">
        <v>3</v>
      </c>
      <c r="I7" s="7">
        <v>761</v>
      </c>
      <c r="J7" s="29">
        <v>859</v>
      </c>
      <c r="K7" s="8">
        <v>2618</v>
      </c>
    </row>
    <row r="8" spans="1:11" x14ac:dyDescent="0.3">
      <c r="A8" s="6" t="s">
        <v>3</v>
      </c>
      <c r="B8" s="7">
        <v>13</v>
      </c>
      <c r="C8" s="7">
        <v>55</v>
      </c>
      <c r="D8" s="7">
        <v>7</v>
      </c>
      <c r="E8" s="7">
        <v>8</v>
      </c>
      <c r="F8" s="7">
        <v>3</v>
      </c>
      <c r="G8" s="7">
        <v>10</v>
      </c>
      <c r="H8" s="7">
        <v>2</v>
      </c>
      <c r="I8" s="7">
        <v>98</v>
      </c>
      <c r="J8" s="30"/>
      <c r="K8" s="9"/>
    </row>
    <row r="9" spans="1:11" x14ac:dyDescent="0.3">
      <c r="A9" s="6" t="s">
        <v>4</v>
      </c>
      <c r="B9" s="7">
        <v>351</v>
      </c>
      <c r="C9" s="7">
        <v>814</v>
      </c>
      <c r="D9" s="7">
        <v>242</v>
      </c>
      <c r="E9" s="7">
        <v>167</v>
      </c>
      <c r="F9" s="7">
        <v>65</v>
      </c>
      <c r="G9" s="7">
        <v>64</v>
      </c>
      <c r="H9" s="7">
        <v>56</v>
      </c>
      <c r="I9" s="10">
        <v>1759</v>
      </c>
      <c r="J9" s="11"/>
      <c r="K9" s="9"/>
    </row>
    <row r="10" spans="1:11" x14ac:dyDescent="0.3">
      <c r="A10" s="6" t="s">
        <v>24</v>
      </c>
      <c r="B10" s="7">
        <v>3</v>
      </c>
      <c r="C10" s="7">
        <v>6</v>
      </c>
      <c r="D10" s="7">
        <v>1</v>
      </c>
      <c r="E10" s="7">
        <v>4</v>
      </c>
      <c r="F10" s="7">
        <v>0</v>
      </c>
      <c r="G10" s="12">
        <v>0</v>
      </c>
      <c r="H10" s="7">
        <v>0</v>
      </c>
      <c r="I10" s="7">
        <v>14</v>
      </c>
      <c r="J10" s="13"/>
      <c r="K10" s="9"/>
    </row>
    <row r="11" spans="1:11" x14ac:dyDescent="0.3">
      <c r="A11" s="6" t="s">
        <v>5</v>
      </c>
      <c r="B11" s="7">
        <v>34</v>
      </c>
      <c r="C11" s="7">
        <v>53</v>
      </c>
      <c r="D11" s="7">
        <v>24</v>
      </c>
      <c r="E11" s="7">
        <v>11</v>
      </c>
      <c r="F11" s="7">
        <v>5</v>
      </c>
      <c r="G11" s="7">
        <v>6</v>
      </c>
      <c r="H11" s="7">
        <v>10</v>
      </c>
      <c r="I11" s="7">
        <v>144</v>
      </c>
      <c r="J11" s="14" t="s">
        <v>20</v>
      </c>
      <c r="K11" s="9"/>
    </row>
    <row r="12" spans="1:11" x14ac:dyDescent="0.3">
      <c r="A12" s="15" t="s">
        <v>6</v>
      </c>
      <c r="B12" s="7">
        <v>180</v>
      </c>
      <c r="C12" s="7">
        <v>392</v>
      </c>
      <c r="D12" s="7">
        <v>135</v>
      </c>
      <c r="E12" s="7">
        <v>125</v>
      </c>
      <c r="F12" s="7">
        <v>27</v>
      </c>
      <c r="G12" s="7">
        <v>74</v>
      </c>
      <c r="H12" s="7">
        <v>36</v>
      </c>
      <c r="I12" s="16">
        <v>969</v>
      </c>
      <c r="J12" s="13"/>
      <c r="K12" s="9"/>
    </row>
    <row r="13" spans="1:11" x14ac:dyDescent="0.3">
      <c r="A13" s="17" t="s">
        <v>7</v>
      </c>
      <c r="B13" s="18">
        <v>2</v>
      </c>
      <c r="C13" s="18">
        <v>4</v>
      </c>
      <c r="D13" s="18">
        <v>1</v>
      </c>
      <c r="E13" s="18">
        <v>2</v>
      </c>
      <c r="F13" s="12">
        <v>0</v>
      </c>
      <c r="G13" s="12">
        <v>0</v>
      </c>
      <c r="H13" s="12">
        <v>0</v>
      </c>
      <c r="I13" s="19">
        <v>9</v>
      </c>
      <c r="J13" s="11"/>
      <c r="K13" s="9"/>
    </row>
    <row r="14" spans="1:11" x14ac:dyDescent="0.3">
      <c r="A14" s="20" t="s">
        <v>8</v>
      </c>
      <c r="B14" s="21">
        <v>721</v>
      </c>
      <c r="C14" s="21">
        <v>1828</v>
      </c>
      <c r="D14" s="21">
        <v>438</v>
      </c>
      <c r="E14" s="21">
        <v>378</v>
      </c>
      <c r="F14" s="22">
        <v>123</v>
      </c>
      <c r="G14" s="22">
        <v>158</v>
      </c>
      <c r="H14" s="22">
        <v>107</v>
      </c>
      <c r="I14" s="22">
        <v>3754</v>
      </c>
      <c r="J14" s="11"/>
    </row>
    <row r="15" spans="1:11" x14ac:dyDescent="0.3">
      <c r="A15" s="23"/>
      <c r="B15" s="31">
        <v>2549</v>
      </c>
      <c r="C15" s="32"/>
      <c r="D15" s="31">
        <v>816</v>
      </c>
      <c r="E15" s="32"/>
    </row>
    <row r="18" spans="1:1" x14ac:dyDescent="0.3">
      <c r="A18" t="s">
        <v>22</v>
      </c>
    </row>
  </sheetData>
  <mergeCells count="11">
    <mergeCell ref="K5:K6"/>
    <mergeCell ref="J7:J8"/>
    <mergeCell ref="B15:C15"/>
    <mergeCell ref="D15:E15"/>
    <mergeCell ref="B5:C5"/>
    <mergeCell ref="D5:E5"/>
    <mergeCell ref="F5:F6"/>
    <mergeCell ref="G5:G6"/>
    <mergeCell ref="H5:H6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D874A-7473-4770-AEBF-8BCA5D7C752F}">
  <dimension ref="A3:K18"/>
  <sheetViews>
    <sheetView zoomScaleNormal="100" workbookViewId="0">
      <selection activeCell="K14" sqref="K14"/>
    </sheetView>
  </sheetViews>
  <sheetFormatPr defaultColWidth="9.109375" defaultRowHeight="14.4" x14ac:dyDescent="0.3"/>
  <cols>
    <col min="1" max="1" width="31.5546875" customWidth="1"/>
    <col min="11" max="11" width="10.109375" customWidth="1"/>
  </cols>
  <sheetData>
    <row r="3" spans="1:11" x14ac:dyDescent="0.3">
      <c r="A3" s="1" t="s">
        <v>0</v>
      </c>
    </row>
    <row r="4" spans="1:11" x14ac:dyDescent="0.3">
      <c r="A4" s="2" t="s">
        <v>28</v>
      </c>
    </row>
    <row r="5" spans="1:11" ht="30" customHeight="1" x14ac:dyDescent="0.3">
      <c r="A5" s="3" t="s">
        <v>1</v>
      </c>
      <c r="B5" s="33" t="s">
        <v>9</v>
      </c>
      <c r="C5" s="34"/>
      <c r="D5" s="33" t="s">
        <v>12</v>
      </c>
      <c r="E5" s="34"/>
      <c r="F5" s="37" t="s">
        <v>15</v>
      </c>
      <c r="G5" s="37" t="s">
        <v>16</v>
      </c>
      <c r="H5" s="37" t="s">
        <v>17</v>
      </c>
      <c r="I5" s="35" t="s">
        <v>18</v>
      </c>
      <c r="J5" s="35" t="s">
        <v>19</v>
      </c>
      <c r="K5" s="35" t="s">
        <v>21</v>
      </c>
    </row>
    <row r="6" spans="1:11" x14ac:dyDescent="0.3">
      <c r="A6" s="4"/>
      <c r="B6" s="5" t="s">
        <v>10</v>
      </c>
      <c r="C6" s="5" t="s">
        <v>11</v>
      </c>
      <c r="D6" s="5" t="s">
        <v>13</v>
      </c>
      <c r="E6" s="5" t="s">
        <v>14</v>
      </c>
      <c r="F6" s="38"/>
      <c r="G6" s="38"/>
      <c r="H6" s="38"/>
      <c r="I6" s="36"/>
      <c r="J6" s="36"/>
      <c r="K6" s="36"/>
    </row>
    <row r="7" spans="1:11" x14ac:dyDescent="0.3">
      <c r="A7" s="6" t="s">
        <v>2</v>
      </c>
      <c r="B7" s="7">
        <v>144</v>
      </c>
      <c r="C7" s="7">
        <v>530</v>
      </c>
      <c r="D7" s="7">
        <v>29</v>
      </c>
      <c r="E7" s="7">
        <v>68</v>
      </c>
      <c r="F7" s="7">
        <v>23</v>
      </c>
      <c r="G7" s="7">
        <v>4</v>
      </c>
      <c r="H7" s="7">
        <v>4</v>
      </c>
      <c r="I7" s="7">
        <v>802</v>
      </c>
      <c r="J7" s="29">
        <v>907</v>
      </c>
      <c r="K7" s="8">
        <v>2666</v>
      </c>
    </row>
    <row r="8" spans="1:11" x14ac:dyDescent="0.3">
      <c r="A8" s="6" t="s">
        <v>3</v>
      </c>
      <c r="B8" s="7">
        <v>14</v>
      </c>
      <c r="C8" s="7">
        <v>59</v>
      </c>
      <c r="D8" s="7">
        <v>7</v>
      </c>
      <c r="E8" s="7">
        <v>8</v>
      </c>
      <c r="F8" s="7">
        <v>5</v>
      </c>
      <c r="G8" s="7">
        <v>10</v>
      </c>
      <c r="H8" s="7">
        <v>2</v>
      </c>
      <c r="I8" s="7">
        <v>105</v>
      </c>
      <c r="J8" s="30"/>
      <c r="K8" s="9"/>
    </row>
    <row r="9" spans="1:11" x14ac:dyDescent="0.3">
      <c r="A9" s="6" t="s">
        <v>4</v>
      </c>
      <c r="B9" s="7">
        <v>351</v>
      </c>
      <c r="C9" s="7">
        <v>814</v>
      </c>
      <c r="D9" s="7">
        <v>242</v>
      </c>
      <c r="E9" s="7">
        <v>167</v>
      </c>
      <c r="F9" s="7">
        <v>65</v>
      </c>
      <c r="G9" s="7">
        <v>64</v>
      </c>
      <c r="H9" s="7">
        <v>56</v>
      </c>
      <c r="I9" s="10">
        <v>1759</v>
      </c>
      <c r="J9" s="11"/>
      <c r="K9" s="9"/>
    </row>
    <row r="10" spans="1:11" x14ac:dyDescent="0.3">
      <c r="A10" s="6" t="s">
        <v>24</v>
      </c>
      <c r="B10" s="7">
        <v>3</v>
      </c>
      <c r="C10" s="7">
        <v>9</v>
      </c>
      <c r="D10" s="7">
        <v>2</v>
      </c>
      <c r="E10" s="7">
        <v>2</v>
      </c>
      <c r="F10" s="7">
        <v>0</v>
      </c>
      <c r="G10" s="12">
        <v>0</v>
      </c>
      <c r="H10" s="7">
        <v>0</v>
      </c>
      <c r="I10" s="7">
        <v>16</v>
      </c>
      <c r="J10" s="13"/>
      <c r="K10" s="9"/>
    </row>
    <row r="11" spans="1:11" x14ac:dyDescent="0.3">
      <c r="A11" s="6" t="s">
        <v>5</v>
      </c>
      <c r="B11" s="7">
        <v>34</v>
      </c>
      <c r="C11" s="7">
        <v>53</v>
      </c>
      <c r="D11" s="7">
        <v>24</v>
      </c>
      <c r="E11" s="7">
        <v>11</v>
      </c>
      <c r="F11" s="7">
        <v>5</v>
      </c>
      <c r="G11" s="7">
        <v>6</v>
      </c>
      <c r="H11" s="7">
        <v>10</v>
      </c>
      <c r="I11" s="7">
        <v>144</v>
      </c>
      <c r="J11" s="14" t="s">
        <v>20</v>
      </c>
      <c r="K11" s="9"/>
    </row>
    <row r="12" spans="1:11" x14ac:dyDescent="0.3">
      <c r="A12" s="15" t="s">
        <v>6</v>
      </c>
      <c r="B12" s="7">
        <v>183</v>
      </c>
      <c r="C12" s="7">
        <v>399</v>
      </c>
      <c r="D12" s="7">
        <v>138</v>
      </c>
      <c r="E12" s="7">
        <v>126</v>
      </c>
      <c r="F12" s="7">
        <v>27</v>
      </c>
      <c r="G12" s="7">
        <v>74</v>
      </c>
      <c r="H12" s="7">
        <v>36</v>
      </c>
      <c r="I12" s="16">
        <v>983</v>
      </c>
      <c r="J12" s="13"/>
      <c r="K12" s="9"/>
    </row>
    <row r="13" spans="1:11" x14ac:dyDescent="0.3">
      <c r="A13" s="17" t="s">
        <v>7</v>
      </c>
      <c r="B13" s="18">
        <v>2</v>
      </c>
      <c r="C13" s="18">
        <v>1</v>
      </c>
      <c r="D13" s="18">
        <v>0</v>
      </c>
      <c r="E13" s="18">
        <v>1</v>
      </c>
      <c r="F13" s="12">
        <v>0</v>
      </c>
      <c r="G13" s="12">
        <v>1</v>
      </c>
      <c r="H13" s="12">
        <v>0</v>
      </c>
      <c r="I13" s="19">
        <v>5</v>
      </c>
      <c r="J13" s="11"/>
      <c r="K13" s="9"/>
    </row>
    <row r="14" spans="1:11" x14ac:dyDescent="0.3">
      <c r="A14" s="20" t="s">
        <v>8</v>
      </c>
      <c r="B14" s="21">
        <v>731</v>
      </c>
      <c r="C14" s="21">
        <v>1865</v>
      </c>
      <c r="D14" s="21">
        <v>442</v>
      </c>
      <c r="E14" s="21">
        <v>383</v>
      </c>
      <c r="F14" s="22">
        <v>125</v>
      </c>
      <c r="G14" s="22">
        <v>159</v>
      </c>
      <c r="H14" s="22">
        <v>108</v>
      </c>
      <c r="I14" s="22">
        <v>3814</v>
      </c>
      <c r="J14" s="11"/>
    </row>
    <row r="15" spans="1:11" x14ac:dyDescent="0.3">
      <c r="A15" s="23"/>
      <c r="B15" s="31">
        <v>2596</v>
      </c>
      <c r="C15" s="32"/>
      <c r="D15" s="31">
        <v>825</v>
      </c>
      <c r="E15" s="32"/>
    </row>
    <row r="18" spans="1:1" x14ac:dyDescent="0.3">
      <c r="A18" t="s">
        <v>22</v>
      </c>
    </row>
  </sheetData>
  <mergeCells count="11">
    <mergeCell ref="K5:K6"/>
    <mergeCell ref="J7:J8"/>
    <mergeCell ref="B15:C15"/>
    <mergeCell ref="D15:E15"/>
    <mergeCell ref="B5:C5"/>
    <mergeCell ref="D5:E5"/>
    <mergeCell ref="F5:F6"/>
    <mergeCell ref="G5:G6"/>
    <mergeCell ref="H5:H6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5EFEA-E5E6-4432-81DC-21283A5FAD0E}">
  <dimension ref="A3:K18"/>
  <sheetViews>
    <sheetView zoomScaleNormal="100" workbookViewId="0">
      <selection activeCell="J7" sqref="J7:J8"/>
    </sheetView>
  </sheetViews>
  <sheetFormatPr defaultColWidth="9.109375" defaultRowHeight="14.4" x14ac:dyDescent="0.3"/>
  <cols>
    <col min="1" max="1" width="31.5546875" customWidth="1"/>
    <col min="11" max="11" width="10.109375" customWidth="1"/>
  </cols>
  <sheetData>
    <row r="3" spans="1:11" x14ac:dyDescent="0.3">
      <c r="A3" s="1" t="s">
        <v>0</v>
      </c>
    </row>
    <row r="4" spans="1:11" x14ac:dyDescent="0.3">
      <c r="A4" s="2" t="s">
        <v>29</v>
      </c>
    </row>
    <row r="5" spans="1:11" ht="30" customHeight="1" x14ac:dyDescent="0.3">
      <c r="A5" s="3" t="s">
        <v>1</v>
      </c>
      <c r="B5" s="33" t="s">
        <v>9</v>
      </c>
      <c r="C5" s="34"/>
      <c r="D5" s="33" t="s">
        <v>12</v>
      </c>
      <c r="E5" s="34"/>
      <c r="F5" s="37" t="s">
        <v>15</v>
      </c>
      <c r="G5" s="37" t="s">
        <v>16</v>
      </c>
      <c r="H5" s="37" t="s">
        <v>17</v>
      </c>
      <c r="I5" s="35" t="s">
        <v>18</v>
      </c>
      <c r="J5" s="35" t="s">
        <v>19</v>
      </c>
      <c r="K5" s="35" t="s">
        <v>21</v>
      </c>
    </row>
    <row r="6" spans="1:11" x14ac:dyDescent="0.3">
      <c r="A6" s="4"/>
      <c r="B6" s="5" t="s">
        <v>10</v>
      </c>
      <c r="C6" s="5" t="s">
        <v>11</v>
      </c>
      <c r="D6" s="5" t="s">
        <v>13</v>
      </c>
      <c r="E6" s="5" t="s">
        <v>14</v>
      </c>
      <c r="F6" s="38"/>
      <c r="G6" s="38"/>
      <c r="H6" s="38"/>
      <c r="I6" s="36"/>
      <c r="J6" s="36"/>
      <c r="K6" s="36"/>
    </row>
    <row r="7" spans="1:11" x14ac:dyDescent="0.3">
      <c r="A7" s="6" t="s">
        <v>2</v>
      </c>
      <c r="B7" s="7">
        <v>186</v>
      </c>
      <c r="C7" s="7">
        <v>649</v>
      </c>
      <c r="D7" s="7">
        <v>40</v>
      </c>
      <c r="E7" s="7">
        <v>75</v>
      </c>
      <c r="F7" s="7">
        <v>28</v>
      </c>
      <c r="G7" s="7">
        <v>5</v>
      </c>
      <c r="H7" s="7">
        <v>4</v>
      </c>
      <c r="I7" s="7">
        <v>987</v>
      </c>
      <c r="J7" s="29">
        <v>1148</v>
      </c>
      <c r="K7" s="8">
        <v>2907</v>
      </c>
    </row>
    <row r="8" spans="1:11" x14ac:dyDescent="0.3">
      <c r="A8" s="6" t="s">
        <v>3</v>
      </c>
      <c r="B8" s="7">
        <v>25</v>
      </c>
      <c r="C8" s="7">
        <v>93</v>
      </c>
      <c r="D8" s="7">
        <v>11</v>
      </c>
      <c r="E8" s="7">
        <v>9</v>
      </c>
      <c r="F8" s="7">
        <v>8</v>
      </c>
      <c r="G8" s="7">
        <v>12</v>
      </c>
      <c r="H8" s="7">
        <v>3</v>
      </c>
      <c r="I8" s="7">
        <v>161</v>
      </c>
      <c r="J8" s="30"/>
      <c r="K8" s="9"/>
    </row>
    <row r="9" spans="1:11" x14ac:dyDescent="0.3">
      <c r="A9" s="6" t="s">
        <v>4</v>
      </c>
      <c r="B9" s="7">
        <v>351</v>
      </c>
      <c r="C9" s="7">
        <v>814</v>
      </c>
      <c r="D9" s="7">
        <v>242</v>
      </c>
      <c r="E9" s="7">
        <v>167</v>
      </c>
      <c r="F9" s="7">
        <v>65</v>
      </c>
      <c r="G9" s="7">
        <v>64</v>
      </c>
      <c r="H9" s="7">
        <v>56</v>
      </c>
      <c r="I9" s="10">
        <v>1759</v>
      </c>
      <c r="J9" s="11"/>
      <c r="K9" s="9"/>
    </row>
    <row r="10" spans="1:11" x14ac:dyDescent="0.3">
      <c r="A10" s="6" t="s">
        <v>24</v>
      </c>
      <c r="B10" s="7">
        <v>11</v>
      </c>
      <c r="C10" s="7">
        <v>58</v>
      </c>
      <c r="D10" s="7">
        <v>14</v>
      </c>
      <c r="E10" s="7">
        <v>13</v>
      </c>
      <c r="F10" s="7">
        <v>5</v>
      </c>
      <c r="G10" s="12">
        <v>3</v>
      </c>
      <c r="H10" s="7">
        <v>2</v>
      </c>
      <c r="I10" s="7">
        <v>106</v>
      </c>
      <c r="J10" s="13"/>
      <c r="K10" s="9"/>
    </row>
    <row r="11" spans="1:11" x14ac:dyDescent="0.3">
      <c r="A11" s="6" t="s">
        <v>5</v>
      </c>
      <c r="B11" s="7">
        <v>36</v>
      </c>
      <c r="C11" s="7">
        <v>56</v>
      </c>
      <c r="D11" s="7">
        <v>26</v>
      </c>
      <c r="E11" s="7">
        <v>11</v>
      </c>
      <c r="F11" s="7">
        <v>6</v>
      </c>
      <c r="G11" s="7">
        <v>6</v>
      </c>
      <c r="H11" s="7">
        <v>10</v>
      </c>
      <c r="I11" s="7">
        <v>152</v>
      </c>
      <c r="J11" s="14" t="s">
        <v>20</v>
      </c>
      <c r="K11" s="9"/>
    </row>
    <row r="12" spans="1:11" x14ac:dyDescent="0.3">
      <c r="A12" s="15" t="s">
        <v>6</v>
      </c>
      <c r="B12" s="7">
        <v>186</v>
      </c>
      <c r="C12" s="7">
        <v>409</v>
      </c>
      <c r="D12" s="7">
        <v>140</v>
      </c>
      <c r="E12" s="7">
        <v>129</v>
      </c>
      <c r="F12" s="7">
        <v>27</v>
      </c>
      <c r="G12" s="7">
        <v>74</v>
      </c>
      <c r="H12" s="7">
        <v>36</v>
      </c>
      <c r="I12" s="16">
        <v>1001</v>
      </c>
      <c r="J12" s="13"/>
      <c r="K12" s="9"/>
    </row>
    <row r="13" spans="1:11" x14ac:dyDescent="0.3">
      <c r="A13" s="17" t="s">
        <v>7</v>
      </c>
      <c r="B13" s="18">
        <v>1</v>
      </c>
      <c r="C13" s="18">
        <v>3</v>
      </c>
      <c r="D13" s="18">
        <v>2</v>
      </c>
      <c r="E13" s="18">
        <v>1</v>
      </c>
      <c r="F13" s="12">
        <v>1</v>
      </c>
      <c r="G13" s="12">
        <v>0</v>
      </c>
      <c r="H13" s="12">
        <v>0</v>
      </c>
      <c r="I13" s="19">
        <v>8</v>
      </c>
      <c r="J13" s="11"/>
      <c r="K13" s="9"/>
    </row>
    <row r="14" spans="1:11" x14ac:dyDescent="0.3">
      <c r="A14" s="20" t="s">
        <v>8</v>
      </c>
      <c r="B14" s="21">
        <v>796</v>
      </c>
      <c r="C14" s="21">
        <v>2082</v>
      </c>
      <c r="D14" s="21">
        <v>475</v>
      </c>
      <c r="E14" s="21">
        <v>405</v>
      </c>
      <c r="F14" s="22">
        <v>140</v>
      </c>
      <c r="G14" s="22">
        <v>164</v>
      </c>
      <c r="H14" s="22">
        <v>111</v>
      </c>
      <c r="I14" s="22">
        <v>4174</v>
      </c>
      <c r="J14" s="11"/>
    </row>
    <row r="15" spans="1:11" x14ac:dyDescent="0.3">
      <c r="A15" s="23"/>
      <c r="B15" s="31">
        <v>2878</v>
      </c>
      <c r="C15" s="32"/>
      <c r="D15" s="31">
        <v>880</v>
      </c>
      <c r="E15" s="32"/>
    </row>
    <row r="18" spans="1:1" x14ac:dyDescent="0.3">
      <c r="A18" t="s">
        <v>22</v>
      </c>
    </row>
  </sheetData>
  <mergeCells count="11">
    <mergeCell ref="J7:J8"/>
    <mergeCell ref="B15:C15"/>
    <mergeCell ref="D15:E15"/>
    <mergeCell ref="K5:K6"/>
    <mergeCell ref="I5:I6"/>
    <mergeCell ref="J5:J6"/>
    <mergeCell ref="B5:C5"/>
    <mergeCell ref="D5:E5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F2C00-EAF2-4D1C-9C40-4D233872609D}">
  <dimension ref="A3:K18"/>
  <sheetViews>
    <sheetView zoomScaleNormal="100" workbookViewId="0">
      <selection activeCell="K7" sqref="K7"/>
    </sheetView>
  </sheetViews>
  <sheetFormatPr defaultColWidth="9.109375" defaultRowHeight="14.4" x14ac:dyDescent="0.3"/>
  <cols>
    <col min="1" max="1" width="31.5546875" customWidth="1"/>
    <col min="11" max="11" width="10.109375" customWidth="1"/>
  </cols>
  <sheetData>
    <row r="3" spans="1:11" x14ac:dyDescent="0.3">
      <c r="A3" s="1" t="s">
        <v>0</v>
      </c>
    </row>
    <row r="4" spans="1:11" x14ac:dyDescent="0.3">
      <c r="A4" s="2" t="s">
        <v>30</v>
      </c>
    </row>
    <row r="5" spans="1:11" ht="30" customHeight="1" x14ac:dyDescent="0.3">
      <c r="A5" s="3" t="s">
        <v>1</v>
      </c>
      <c r="B5" s="33" t="s">
        <v>9</v>
      </c>
      <c r="C5" s="34"/>
      <c r="D5" s="33" t="s">
        <v>12</v>
      </c>
      <c r="E5" s="34"/>
      <c r="F5" s="37" t="s">
        <v>15</v>
      </c>
      <c r="G5" s="37" t="s">
        <v>16</v>
      </c>
      <c r="H5" s="37" t="s">
        <v>17</v>
      </c>
      <c r="I5" s="35" t="s">
        <v>18</v>
      </c>
      <c r="J5" s="35" t="s">
        <v>19</v>
      </c>
      <c r="K5" s="35" t="s">
        <v>21</v>
      </c>
    </row>
    <row r="6" spans="1:11" x14ac:dyDescent="0.3">
      <c r="A6" s="4"/>
      <c r="B6" s="5" t="s">
        <v>10</v>
      </c>
      <c r="C6" s="5" t="s">
        <v>11</v>
      </c>
      <c r="D6" s="5" t="s">
        <v>13</v>
      </c>
      <c r="E6" s="5" t="s">
        <v>14</v>
      </c>
      <c r="F6" s="38"/>
      <c r="G6" s="38"/>
      <c r="H6" s="38"/>
      <c r="I6" s="36"/>
      <c r="J6" s="36"/>
      <c r="K6" s="36"/>
    </row>
    <row r="7" spans="1:11" x14ac:dyDescent="0.3">
      <c r="A7" s="6" t="s">
        <v>2</v>
      </c>
      <c r="B7" s="7">
        <v>188</v>
      </c>
      <c r="C7" s="7">
        <v>660</v>
      </c>
      <c r="D7" s="7">
        <v>41</v>
      </c>
      <c r="E7" s="7">
        <v>77</v>
      </c>
      <c r="F7" s="7">
        <v>31</v>
      </c>
      <c r="G7" s="7">
        <v>7</v>
      </c>
      <c r="H7" s="7">
        <v>5</v>
      </c>
      <c r="I7" s="7">
        <v>1009</v>
      </c>
      <c r="J7" s="29">
        <v>1172</v>
      </c>
      <c r="K7" s="8">
        <f>SUM(I9,J7)</f>
        <v>2931</v>
      </c>
    </row>
    <row r="8" spans="1:11" x14ac:dyDescent="0.3">
      <c r="A8" s="6" t="s">
        <v>3</v>
      </c>
      <c r="B8" s="7">
        <v>25</v>
      </c>
      <c r="C8" s="7">
        <v>93</v>
      </c>
      <c r="D8" s="7">
        <v>11</v>
      </c>
      <c r="E8" s="7">
        <v>11</v>
      </c>
      <c r="F8" s="7">
        <v>8</v>
      </c>
      <c r="G8" s="7">
        <v>12</v>
      </c>
      <c r="H8" s="7">
        <v>3</v>
      </c>
      <c r="I8" s="7">
        <v>163</v>
      </c>
      <c r="J8" s="30"/>
      <c r="K8" s="9"/>
    </row>
    <row r="9" spans="1:11" x14ac:dyDescent="0.3">
      <c r="A9" s="6" t="s">
        <v>4</v>
      </c>
      <c r="B9" s="7">
        <v>351</v>
      </c>
      <c r="C9" s="7">
        <v>814</v>
      </c>
      <c r="D9" s="7">
        <v>242</v>
      </c>
      <c r="E9" s="7">
        <v>167</v>
      </c>
      <c r="F9" s="7">
        <v>65</v>
      </c>
      <c r="G9" s="7">
        <v>64</v>
      </c>
      <c r="H9" s="7">
        <v>56</v>
      </c>
      <c r="I9" s="10">
        <v>1759</v>
      </c>
      <c r="J9" s="11"/>
      <c r="K9" s="9"/>
    </row>
    <row r="10" spans="1:11" x14ac:dyDescent="0.3">
      <c r="A10" s="6" t="s">
        <v>24</v>
      </c>
      <c r="B10" s="7">
        <v>10</v>
      </c>
      <c r="C10" s="7">
        <v>55</v>
      </c>
      <c r="D10" s="7">
        <v>17</v>
      </c>
      <c r="E10" s="7">
        <v>12</v>
      </c>
      <c r="F10" s="7">
        <v>5</v>
      </c>
      <c r="G10" s="7">
        <v>2</v>
      </c>
      <c r="H10" s="7">
        <v>1</v>
      </c>
      <c r="I10" s="7">
        <v>102</v>
      </c>
      <c r="J10" s="13"/>
      <c r="K10" s="9"/>
    </row>
    <row r="11" spans="1:11" x14ac:dyDescent="0.3">
      <c r="A11" s="6" t="s">
        <v>5</v>
      </c>
      <c r="B11" s="7">
        <v>37</v>
      </c>
      <c r="C11" s="7">
        <v>57</v>
      </c>
      <c r="D11" s="7">
        <v>26</v>
      </c>
      <c r="E11" s="7">
        <v>11</v>
      </c>
      <c r="F11" s="7">
        <v>6</v>
      </c>
      <c r="G11" s="7">
        <v>6</v>
      </c>
      <c r="H11" s="7">
        <v>10</v>
      </c>
      <c r="I11" s="7">
        <v>154</v>
      </c>
      <c r="J11" s="14" t="s">
        <v>20</v>
      </c>
      <c r="K11" s="9"/>
    </row>
    <row r="12" spans="1:11" x14ac:dyDescent="0.3">
      <c r="A12" s="15" t="s">
        <v>6</v>
      </c>
      <c r="B12" s="7">
        <v>186</v>
      </c>
      <c r="C12" s="7">
        <v>409</v>
      </c>
      <c r="D12" s="7">
        <v>140</v>
      </c>
      <c r="E12" s="7">
        <v>131</v>
      </c>
      <c r="F12" s="7">
        <v>27</v>
      </c>
      <c r="G12" s="7">
        <v>74</v>
      </c>
      <c r="H12" s="7">
        <v>36</v>
      </c>
      <c r="I12" s="16">
        <v>1003</v>
      </c>
      <c r="J12" s="13"/>
      <c r="K12" s="9"/>
    </row>
    <row r="13" spans="1:11" x14ac:dyDescent="0.3">
      <c r="A13" s="17" t="s">
        <v>7</v>
      </c>
      <c r="B13" s="26">
        <v>0</v>
      </c>
      <c r="C13" s="26">
        <v>0</v>
      </c>
      <c r="D13" s="26">
        <v>0</v>
      </c>
      <c r="E13" s="26">
        <v>0</v>
      </c>
      <c r="F13" s="7">
        <v>0</v>
      </c>
      <c r="G13" s="7">
        <v>0</v>
      </c>
      <c r="H13" s="7">
        <v>0</v>
      </c>
      <c r="I13" s="7">
        <v>0</v>
      </c>
      <c r="J13" s="11"/>
      <c r="K13" s="9"/>
    </row>
    <row r="14" spans="1:11" x14ac:dyDescent="0.3">
      <c r="A14" s="20" t="s">
        <v>8</v>
      </c>
      <c r="B14" s="21">
        <v>797</v>
      </c>
      <c r="C14" s="21">
        <v>2088</v>
      </c>
      <c r="D14" s="21">
        <v>477</v>
      </c>
      <c r="E14" s="21">
        <v>409</v>
      </c>
      <c r="F14" s="22">
        <v>142</v>
      </c>
      <c r="G14" s="22">
        <v>165</v>
      </c>
      <c r="H14" s="22">
        <v>111</v>
      </c>
      <c r="I14" s="22">
        <v>4190</v>
      </c>
      <c r="J14" s="11"/>
    </row>
    <row r="15" spans="1:11" x14ac:dyDescent="0.3">
      <c r="A15" s="23"/>
      <c r="B15" s="31">
        <v>2885</v>
      </c>
      <c r="C15" s="32"/>
      <c r="D15" s="31">
        <v>886</v>
      </c>
      <c r="E15" s="32"/>
    </row>
    <row r="18" spans="1:1" x14ac:dyDescent="0.3">
      <c r="A18" t="s">
        <v>22</v>
      </c>
    </row>
  </sheetData>
  <mergeCells count="11">
    <mergeCell ref="J5:J6"/>
    <mergeCell ref="K5:K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0936D-12C6-4E8B-8FD3-50CFD6D8118D}">
  <dimension ref="A3:K18"/>
  <sheetViews>
    <sheetView zoomScaleNormal="100" workbookViewId="0">
      <selection activeCell="G29" sqref="G29"/>
    </sheetView>
  </sheetViews>
  <sheetFormatPr defaultColWidth="9.109375" defaultRowHeight="14.4" x14ac:dyDescent="0.3"/>
  <cols>
    <col min="1" max="1" width="31.5546875" customWidth="1"/>
    <col min="11" max="11" width="10.109375" customWidth="1"/>
  </cols>
  <sheetData>
    <row r="3" spans="1:11" x14ac:dyDescent="0.3">
      <c r="A3" s="1" t="s">
        <v>0</v>
      </c>
    </row>
    <row r="4" spans="1:11" x14ac:dyDescent="0.3">
      <c r="A4" s="2" t="s">
        <v>31</v>
      </c>
    </row>
    <row r="5" spans="1:11" ht="30" customHeight="1" x14ac:dyDescent="0.3">
      <c r="A5" s="3" t="s">
        <v>1</v>
      </c>
      <c r="B5" s="33" t="s">
        <v>9</v>
      </c>
      <c r="C5" s="34"/>
      <c r="D5" s="33" t="s">
        <v>12</v>
      </c>
      <c r="E5" s="34"/>
      <c r="F5" s="37" t="s">
        <v>15</v>
      </c>
      <c r="G5" s="37" t="s">
        <v>16</v>
      </c>
      <c r="H5" s="37" t="s">
        <v>17</v>
      </c>
      <c r="I5" s="35" t="s">
        <v>18</v>
      </c>
      <c r="J5" s="35" t="s">
        <v>19</v>
      </c>
      <c r="K5" s="35" t="s">
        <v>21</v>
      </c>
    </row>
    <row r="6" spans="1:11" x14ac:dyDescent="0.3">
      <c r="A6" s="4"/>
      <c r="B6" s="5" t="s">
        <v>10</v>
      </c>
      <c r="C6" s="5" t="s">
        <v>11</v>
      </c>
      <c r="D6" s="5" t="s">
        <v>13</v>
      </c>
      <c r="E6" s="5" t="s">
        <v>14</v>
      </c>
      <c r="F6" s="38"/>
      <c r="G6" s="38"/>
      <c r="H6" s="38"/>
      <c r="I6" s="36"/>
      <c r="J6" s="36"/>
      <c r="K6" s="36"/>
    </row>
    <row r="7" spans="1:11" x14ac:dyDescent="0.3">
      <c r="A7" s="6" t="s">
        <v>2</v>
      </c>
      <c r="B7" s="7">
        <v>189</v>
      </c>
      <c r="C7" s="7">
        <v>661</v>
      </c>
      <c r="D7" s="7">
        <v>41</v>
      </c>
      <c r="E7" s="7">
        <v>78</v>
      </c>
      <c r="F7" s="7">
        <v>31</v>
      </c>
      <c r="G7" s="7">
        <v>7</v>
      </c>
      <c r="H7" s="7">
        <v>5</v>
      </c>
      <c r="I7" s="7">
        <v>1012</v>
      </c>
      <c r="J7" s="29">
        <v>1175</v>
      </c>
      <c r="K7" s="8">
        <f>SUM(I9,J7)</f>
        <v>2934</v>
      </c>
    </row>
    <row r="8" spans="1:11" x14ac:dyDescent="0.3">
      <c r="A8" s="6" t="s">
        <v>3</v>
      </c>
      <c r="B8" s="7">
        <v>25</v>
      </c>
      <c r="C8" s="7">
        <v>93</v>
      </c>
      <c r="D8" s="7">
        <v>11</v>
      </c>
      <c r="E8" s="7">
        <v>11</v>
      </c>
      <c r="F8" s="7">
        <v>8</v>
      </c>
      <c r="G8" s="7">
        <v>12</v>
      </c>
      <c r="H8" s="7">
        <v>3</v>
      </c>
      <c r="I8" s="7">
        <v>163</v>
      </c>
      <c r="J8" s="30"/>
      <c r="K8" s="9"/>
    </row>
    <row r="9" spans="1:11" x14ac:dyDescent="0.3">
      <c r="A9" s="6" t="s">
        <v>4</v>
      </c>
      <c r="B9" s="7">
        <v>351</v>
      </c>
      <c r="C9" s="7">
        <v>814</v>
      </c>
      <c r="D9" s="7">
        <v>242</v>
      </c>
      <c r="E9" s="7">
        <v>167</v>
      </c>
      <c r="F9" s="7">
        <v>65</v>
      </c>
      <c r="G9" s="7">
        <v>64</v>
      </c>
      <c r="H9" s="7">
        <v>56</v>
      </c>
      <c r="I9" s="10">
        <v>1759</v>
      </c>
      <c r="J9" s="11"/>
      <c r="K9" s="9"/>
    </row>
    <row r="10" spans="1:11" x14ac:dyDescent="0.3">
      <c r="A10" s="6" t="s">
        <v>24</v>
      </c>
      <c r="B10" s="7">
        <v>0</v>
      </c>
      <c r="C10" s="7">
        <v>2</v>
      </c>
      <c r="D10" s="7">
        <v>3</v>
      </c>
      <c r="E10" s="7">
        <v>2</v>
      </c>
      <c r="F10" s="7">
        <v>1</v>
      </c>
      <c r="G10" s="7">
        <v>0</v>
      </c>
      <c r="H10" s="7">
        <v>0</v>
      </c>
      <c r="I10" s="7">
        <v>8</v>
      </c>
      <c r="J10" s="13"/>
      <c r="K10" s="9"/>
    </row>
    <row r="11" spans="1:11" x14ac:dyDescent="0.3">
      <c r="A11" s="6" t="s">
        <v>5</v>
      </c>
      <c r="B11" s="7">
        <v>37</v>
      </c>
      <c r="C11" s="7">
        <v>57</v>
      </c>
      <c r="D11" s="7">
        <v>26</v>
      </c>
      <c r="E11" s="7">
        <v>11</v>
      </c>
      <c r="F11" s="7">
        <v>6</v>
      </c>
      <c r="G11" s="7">
        <v>6</v>
      </c>
      <c r="H11" s="7">
        <v>10</v>
      </c>
      <c r="I11" s="7">
        <v>154</v>
      </c>
      <c r="J11" s="14" t="s">
        <v>20</v>
      </c>
      <c r="K11" s="9"/>
    </row>
    <row r="12" spans="1:11" x14ac:dyDescent="0.3">
      <c r="A12" s="15" t="s">
        <v>6</v>
      </c>
      <c r="B12" s="7">
        <v>196</v>
      </c>
      <c r="C12" s="7">
        <v>462</v>
      </c>
      <c r="D12" s="7">
        <v>154</v>
      </c>
      <c r="E12" s="7">
        <v>140</v>
      </c>
      <c r="F12" s="7">
        <v>31</v>
      </c>
      <c r="G12" s="7">
        <v>76</v>
      </c>
      <c r="H12" s="7">
        <v>37</v>
      </c>
      <c r="I12" s="16">
        <v>1096</v>
      </c>
      <c r="J12" s="13"/>
      <c r="K12" s="9"/>
    </row>
    <row r="13" spans="1:11" x14ac:dyDescent="0.3">
      <c r="A13" s="17" t="s">
        <v>7</v>
      </c>
      <c r="B13" s="26">
        <v>0</v>
      </c>
      <c r="C13" s="26">
        <v>0</v>
      </c>
      <c r="D13" s="26">
        <v>0</v>
      </c>
      <c r="E13" s="26">
        <v>0</v>
      </c>
      <c r="F13" s="7">
        <v>0</v>
      </c>
      <c r="G13" s="7">
        <v>0</v>
      </c>
      <c r="H13" s="7">
        <v>0</v>
      </c>
      <c r="I13" s="7">
        <v>0</v>
      </c>
      <c r="J13" s="11"/>
      <c r="K13" s="9"/>
    </row>
    <row r="14" spans="1:11" x14ac:dyDescent="0.3">
      <c r="A14" s="20" t="s">
        <v>8</v>
      </c>
      <c r="B14" s="21">
        <v>798</v>
      </c>
      <c r="C14" s="21">
        <v>2089</v>
      </c>
      <c r="D14" s="21">
        <v>477</v>
      </c>
      <c r="E14" s="21">
        <v>409</v>
      </c>
      <c r="F14" s="22">
        <v>142</v>
      </c>
      <c r="G14" s="22">
        <v>165</v>
      </c>
      <c r="H14" s="22">
        <v>111</v>
      </c>
      <c r="I14" s="22">
        <v>4192</v>
      </c>
      <c r="J14" s="11"/>
    </row>
    <row r="15" spans="1:11" x14ac:dyDescent="0.3">
      <c r="A15" s="23"/>
      <c r="B15" s="31">
        <v>2887</v>
      </c>
      <c r="C15" s="32"/>
      <c r="D15" s="31">
        <v>886</v>
      </c>
      <c r="E15" s="32"/>
    </row>
    <row r="18" spans="1:1" x14ac:dyDescent="0.3">
      <c r="A18" t="s">
        <v>22</v>
      </c>
    </row>
  </sheetData>
  <mergeCells count="11">
    <mergeCell ref="J5:J6"/>
    <mergeCell ref="K5:K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9EECD-0E93-40F5-94C3-412457E99E85}">
  <dimension ref="A3:K18"/>
  <sheetViews>
    <sheetView zoomScaleNormal="100" workbookViewId="0">
      <selection activeCell="A18" sqref="A18"/>
    </sheetView>
  </sheetViews>
  <sheetFormatPr defaultColWidth="9.109375" defaultRowHeight="14.4" x14ac:dyDescent="0.3"/>
  <cols>
    <col min="1" max="1" width="31.5546875" customWidth="1"/>
    <col min="11" max="11" width="10.109375" customWidth="1"/>
  </cols>
  <sheetData>
    <row r="3" spans="1:11" x14ac:dyDescent="0.3">
      <c r="A3" s="1" t="s">
        <v>0</v>
      </c>
    </row>
    <row r="4" spans="1:11" x14ac:dyDescent="0.3">
      <c r="A4" s="2" t="s">
        <v>32</v>
      </c>
    </row>
    <row r="5" spans="1:11" ht="30" customHeight="1" x14ac:dyDescent="0.3">
      <c r="A5" s="3" t="s">
        <v>1</v>
      </c>
      <c r="B5" s="33" t="s">
        <v>9</v>
      </c>
      <c r="C5" s="34"/>
      <c r="D5" s="33" t="s">
        <v>12</v>
      </c>
      <c r="E5" s="34"/>
      <c r="F5" s="37" t="s">
        <v>15</v>
      </c>
      <c r="G5" s="37" t="s">
        <v>16</v>
      </c>
      <c r="H5" s="37" t="s">
        <v>17</v>
      </c>
      <c r="I5" s="35" t="s">
        <v>18</v>
      </c>
      <c r="J5" s="35" t="s">
        <v>19</v>
      </c>
      <c r="K5" s="35" t="s">
        <v>21</v>
      </c>
    </row>
    <row r="6" spans="1:11" x14ac:dyDescent="0.3">
      <c r="A6" s="4"/>
      <c r="B6" s="5" t="s">
        <v>10</v>
      </c>
      <c r="C6" s="5" t="s">
        <v>11</v>
      </c>
      <c r="D6" s="5" t="s">
        <v>13</v>
      </c>
      <c r="E6" s="5" t="s">
        <v>14</v>
      </c>
      <c r="F6" s="38"/>
      <c r="G6" s="38"/>
      <c r="H6" s="38"/>
      <c r="I6" s="36"/>
      <c r="J6" s="36"/>
      <c r="K6" s="36"/>
    </row>
    <row r="7" spans="1:11" x14ac:dyDescent="0.3">
      <c r="A7" s="6" t="s">
        <v>2</v>
      </c>
      <c r="B7" s="7">
        <v>190</v>
      </c>
      <c r="C7" s="7">
        <v>661</v>
      </c>
      <c r="D7" s="7">
        <v>42</v>
      </c>
      <c r="E7" s="7">
        <v>78</v>
      </c>
      <c r="F7" s="7">
        <v>31</v>
      </c>
      <c r="G7" s="7">
        <v>7</v>
      </c>
      <c r="H7" s="7">
        <v>5</v>
      </c>
      <c r="I7" s="7">
        <f>SUM(B7:H7)</f>
        <v>1014</v>
      </c>
      <c r="J7" s="29">
        <f>SUM(I7:I8)</f>
        <v>1177</v>
      </c>
      <c r="K7" s="8">
        <f>SUM(I9,J7)</f>
        <v>2936</v>
      </c>
    </row>
    <row r="8" spans="1:11" x14ac:dyDescent="0.3">
      <c r="A8" s="6" t="s">
        <v>3</v>
      </c>
      <c r="B8" s="7">
        <v>25</v>
      </c>
      <c r="C8" s="7">
        <v>93</v>
      </c>
      <c r="D8" s="7">
        <v>11</v>
      </c>
      <c r="E8" s="7">
        <v>11</v>
      </c>
      <c r="F8" s="7">
        <v>8</v>
      </c>
      <c r="G8" s="7">
        <v>12</v>
      </c>
      <c r="H8" s="7">
        <v>3</v>
      </c>
      <c r="I8" s="7">
        <f>SUM(B8:H8)</f>
        <v>163</v>
      </c>
      <c r="J8" s="30"/>
      <c r="K8" s="9"/>
    </row>
    <row r="9" spans="1:11" x14ac:dyDescent="0.3">
      <c r="A9" s="6" t="s">
        <v>4</v>
      </c>
      <c r="B9" s="7">
        <v>351</v>
      </c>
      <c r="C9" s="7">
        <v>814</v>
      </c>
      <c r="D9" s="7">
        <v>242</v>
      </c>
      <c r="E9" s="7">
        <v>167</v>
      </c>
      <c r="F9" s="7">
        <v>65</v>
      </c>
      <c r="G9" s="7">
        <v>64</v>
      </c>
      <c r="H9" s="7">
        <v>56</v>
      </c>
      <c r="I9" s="10">
        <f>SUM(B9:H9)</f>
        <v>1759</v>
      </c>
      <c r="J9" s="11"/>
      <c r="K9" s="9"/>
    </row>
    <row r="10" spans="1:11" x14ac:dyDescent="0.3">
      <c r="A10" s="6" t="s">
        <v>24</v>
      </c>
      <c r="B10" s="7">
        <v>0</v>
      </c>
      <c r="C10" s="7">
        <v>3</v>
      </c>
      <c r="D10" s="7">
        <v>3</v>
      </c>
      <c r="E10" s="7">
        <v>2</v>
      </c>
      <c r="F10" s="7">
        <v>1</v>
      </c>
      <c r="G10" s="7">
        <v>0</v>
      </c>
      <c r="H10" s="7">
        <v>0</v>
      </c>
      <c r="I10" s="7">
        <f>B10+C10+D10+E10+F10+G10+H10</f>
        <v>9</v>
      </c>
      <c r="J10" s="13"/>
      <c r="K10" s="9"/>
    </row>
    <row r="11" spans="1:11" x14ac:dyDescent="0.3">
      <c r="A11" s="6" t="s">
        <v>5</v>
      </c>
      <c r="B11" s="7">
        <v>38</v>
      </c>
      <c r="C11" s="7">
        <v>57</v>
      </c>
      <c r="D11" s="7">
        <v>26</v>
      </c>
      <c r="E11" s="7">
        <v>11</v>
      </c>
      <c r="F11" s="7">
        <v>6</v>
      </c>
      <c r="G11" s="7">
        <v>6</v>
      </c>
      <c r="H11" s="7">
        <v>10</v>
      </c>
      <c r="I11" s="7">
        <f>B11+C11+D11+E11+F11+G11+H11+1</f>
        <v>155</v>
      </c>
      <c r="J11" s="14" t="s">
        <v>20</v>
      </c>
      <c r="K11" s="9"/>
    </row>
    <row r="12" spans="1:11" x14ac:dyDescent="0.3">
      <c r="A12" s="15" t="s">
        <v>6</v>
      </c>
      <c r="B12" s="7">
        <v>196</v>
      </c>
      <c r="C12" s="7">
        <v>462</v>
      </c>
      <c r="D12" s="7">
        <v>154</v>
      </c>
      <c r="E12" s="7">
        <v>140</v>
      </c>
      <c r="F12" s="7">
        <v>31</v>
      </c>
      <c r="G12" s="7">
        <v>76</v>
      </c>
      <c r="H12" s="7">
        <v>37</v>
      </c>
      <c r="I12" s="16">
        <f>B12+C12+D12+E12+F12+G12+H12</f>
        <v>1096</v>
      </c>
      <c r="J12" s="13"/>
      <c r="K12" s="9"/>
    </row>
    <row r="13" spans="1:11" x14ac:dyDescent="0.3">
      <c r="A13" s="17" t="s">
        <v>7</v>
      </c>
      <c r="B13" s="26">
        <v>0</v>
      </c>
      <c r="C13" s="26">
        <v>0</v>
      </c>
      <c r="D13" s="26">
        <v>0</v>
      </c>
      <c r="E13" s="26">
        <v>0</v>
      </c>
      <c r="F13" s="7">
        <v>0</v>
      </c>
      <c r="G13" s="7">
        <v>0</v>
      </c>
      <c r="H13" s="7">
        <v>0</v>
      </c>
      <c r="I13" s="7">
        <f>B13+C13+D13+E13+F13+G13+H13</f>
        <v>0</v>
      </c>
      <c r="J13" s="11"/>
      <c r="K13" s="9"/>
    </row>
    <row r="14" spans="1:11" x14ac:dyDescent="0.3">
      <c r="A14" s="20" t="s">
        <v>8</v>
      </c>
      <c r="B14" s="21">
        <f t="shared" ref="B14:I14" si="0">SUM(B7:B13)</f>
        <v>800</v>
      </c>
      <c r="C14" s="21">
        <f t="shared" si="0"/>
        <v>2090</v>
      </c>
      <c r="D14" s="21">
        <f t="shared" si="0"/>
        <v>478</v>
      </c>
      <c r="E14" s="21">
        <f t="shared" si="0"/>
        <v>409</v>
      </c>
      <c r="F14" s="22">
        <f t="shared" si="0"/>
        <v>142</v>
      </c>
      <c r="G14" s="22">
        <f t="shared" si="0"/>
        <v>165</v>
      </c>
      <c r="H14" s="22">
        <f t="shared" si="0"/>
        <v>111</v>
      </c>
      <c r="I14" s="22">
        <f t="shared" si="0"/>
        <v>4196</v>
      </c>
      <c r="J14" s="11"/>
    </row>
    <row r="15" spans="1:11" x14ac:dyDescent="0.3">
      <c r="A15" s="23"/>
      <c r="B15" s="31">
        <f>B14+C14</f>
        <v>2890</v>
      </c>
      <c r="C15" s="32"/>
      <c r="D15" s="31">
        <f>D14+E14</f>
        <v>887</v>
      </c>
      <c r="E15" s="32"/>
    </row>
    <row r="18" spans="1:1" x14ac:dyDescent="0.3">
      <c r="A18" t="s">
        <v>22</v>
      </c>
    </row>
  </sheetData>
  <mergeCells count="11">
    <mergeCell ref="J5:J6"/>
    <mergeCell ref="K5:K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12</vt:i4>
      </vt:variant>
    </vt:vector>
  </HeadingPairs>
  <TitlesOfParts>
    <vt:vector size="12" baseType="lpstr">
      <vt:lpstr>jan 2023</vt:lpstr>
      <vt:lpstr>fev 2023</vt:lpstr>
      <vt:lpstr>mar 2023</vt:lpstr>
      <vt:lpstr>abr 2023</vt:lpstr>
      <vt:lpstr>mai 2023</vt:lpstr>
      <vt:lpstr>jun 2023</vt:lpstr>
      <vt:lpstr>jul 2023</vt:lpstr>
      <vt:lpstr>ago 2023</vt:lpstr>
      <vt:lpstr>set 2023</vt:lpstr>
      <vt:lpstr>out 2023</vt:lpstr>
      <vt:lpstr>nov 2023</vt:lpstr>
      <vt:lpstr>dez 2023</vt:lpstr>
    </vt:vector>
  </TitlesOfParts>
  <Company>DGADR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Castiço</dc:creator>
  <cp:lastModifiedBy>DGADR</cp:lastModifiedBy>
  <dcterms:created xsi:type="dcterms:W3CDTF">2023-02-16T15:48:43Z</dcterms:created>
  <dcterms:modified xsi:type="dcterms:W3CDTF">2024-01-12T15:34:07Z</dcterms:modified>
</cp:coreProperties>
</file>