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astico\Desktop\Documents\agricultura familiar\estatuto\site\estatisticas das candidaturas_2025\"/>
    </mc:Choice>
  </mc:AlternateContent>
  <xr:revisionPtr revIDLastSave="0" documentId="13_ncr:1_{C93A7BF6-79B9-40F5-AB66-137DF3CB73B4}" xr6:coauthVersionLast="47" xr6:coauthVersionMax="47" xr10:uidLastSave="{00000000-0000-0000-0000-000000000000}"/>
  <bookViews>
    <workbookView xWindow="-108" yWindow="-108" windowWidth="23256" windowHeight="12576" activeTab="3" xr2:uid="{5A31EF2F-88BE-4BB8-AE72-6036BD70A906}"/>
  </bookViews>
  <sheets>
    <sheet name="jan 2025" sheetId="27" r:id="rId1"/>
    <sheet name="fev 2025" sheetId="28" r:id="rId2"/>
    <sheet name="mar 2025" sheetId="29" r:id="rId3"/>
    <sheet name="abr 2025" sheetId="3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30" l="1"/>
  <c r="D15" i="30"/>
  <c r="B15" i="30"/>
  <c r="K7" i="29"/>
  <c r="J7" i="29"/>
  <c r="D15" i="29"/>
  <c r="B15" i="29"/>
  <c r="B15" i="28"/>
  <c r="D15" i="28"/>
  <c r="H14" i="29"/>
  <c r="G14" i="29"/>
  <c r="F14" i="29"/>
  <c r="E14" i="29"/>
  <c r="D14" i="29"/>
  <c r="C14" i="29"/>
  <c r="B14" i="29"/>
  <c r="I13" i="29"/>
  <c r="I12" i="29"/>
  <c r="I11" i="29"/>
  <c r="I10" i="29"/>
  <c r="I9" i="29"/>
  <c r="I8" i="29"/>
  <c r="I7" i="29"/>
  <c r="I14" i="29" s="1"/>
  <c r="I7" i="28"/>
  <c r="I14" i="28" s="1"/>
  <c r="I8" i="28"/>
  <c r="I9" i="28"/>
  <c r="I10" i="28"/>
  <c r="I11" i="28"/>
  <c r="I12" i="28"/>
  <c r="I13" i="28"/>
  <c r="B14" i="28"/>
  <c r="C14" i="28"/>
  <c r="D14" i="28"/>
  <c r="E14" i="28"/>
  <c r="F14" i="28"/>
  <c r="G14" i="28"/>
  <c r="H14" i="28"/>
  <c r="H14" i="27"/>
  <c r="G14" i="27"/>
  <c r="F14" i="27"/>
  <c r="E14" i="27"/>
  <c r="D14" i="27"/>
  <c r="D15" i="27" s="1"/>
  <c r="C14" i="27"/>
  <c r="B14" i="27"/>
  <c r="B15" i="27" s="1"/>
  <c r="I13" i="27"/>
  <c r="I12" i="27"/>
  <c r="I11" i="27"/>
  <c r="I10" i="27"/>
  <c r="I9" i="27"/>
  <c r="I8" i="27"/>
  <c r="I7" i="27"/>
  <c r="I14" i="27" s="1"/>
  <c r="K7" i="30" l="1"/>
  <c r="J7" i="28"/>
  <c r="K7" i="28" s="1"/>
  <c r="J7" i="27"/>
  <c r="K7" i="27" s="1"/>
</calcChain>
</file>

<file path=xl/sharedStrings.xml><?xml version="1.0" encoding="utf-8"?>
<sst xmlns="http://schemas.openxmlformats.org/spreadsheetml/2006/main" count="104" uniqueCount="29">
  <si>
    <t>EAF - Candidaturas</t>
  </si>
  <si>
    <t>SITUAÇÃO</t>
  </si>
  <si>
    <t>Titulo Ativo 1ª cand</t>
  </si>
  <si>
    <t xml:space="preserve">Títulos Ativos renovados </t>
  </si>
  <si>
    <t>Título Expirado</t>
  </si>
  <si>
    <t>Não Avaliadas (falta de dados)</t>
  </si>
  <si>
    <t xml:space="preserve">Indeferidas </t>
  </si>
  <si>
    <t>Por avaliar</t>
  </si>
  <si>
    <t>Total (candidaturas)</t>
  </si>
  <si>
    <t>EDM</t>
  </si>
  <si>
    <t>TM</t>
  </si>
  <si>
    <t>BL</t>
  </si>
  <si>
    <t>BI</t>
  </si>
  <si>
    <t>Totais</t>
  </si>
  <si>
    <t>Titulos ativos</t>
  </si>
  <si>
    <t>*</t>
  </si>
  <si>
    <t>Titulos atribuídos</t>
  </si>
  <si>
    <t>* Questão informática não permite determinar a localização de 1 das candidaturas</t>
  </si>
  <si>
    <t xml:space="preserve">Em Avaliação  </t>
  </si>
  <si>
    <t>total</t>
  </si>
  <si>
    <t>CCDR N</t>
  </si>
  <si>
    <t>CCDR C</t>
  </si>
  <si>
    <t>CCDR
LVT</t>
  </si>
  <si>
    <t>CCDR
ALE</t>
  </si>
  <si>
    <t>CCDR
ALG</t>
  </si>
  <si>
    <t>08/03/2019 a 31/01/2025</t>
  </si>
  <si>
    <t>08/03/2019 a 28/02/2025</t>
  </si>
  <si>
    <t>08/03/2019 a 31/03/2025</t>
  </si>
  <si>
    <t>08/03/2019 a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</si>
</sst>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2" fontId="2" fillId="0" borderId="0" xfId="1" applyNumberFormat="1" applyAlignment="1" applyProtection="1">
      <alignment horizontal="center" vertical="center" wrapText="1"/>
      <protection locked="0"/>
    </xf>
    <xf numFmtId="14" fontId="2" fillId="0" borderId="1" xfId="1" applyNumberForma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right"/>
    </xf>
    <xf numFmtId="0" fontId="0" fillId="7" borderId="6" xfId="0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4" fillId="4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1" fillId="0" borderId="0" xfId="0" applyFont="1"/>
    <xf numFmtId="0" fontId="6" fillId="0" borderId="7" xfId="0" applyFont="1" applyBorder="1" applyAlignment="1">
      <alignment horizontal="center"/>
    </xf>
    <xf numFmtId="49" fontId="6" fillId="0" borderId="7" xfId="0" applyNumberFormat="1" applyFont="1" applyBorder="1" applyAlignment="1">
      <alignment horizontal="left"/>
    </xf>
    <xf numFmtId="0" fontId="5" fillId="8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</cellXfs>
  <cellStyles count="2">
    <cellStyle name="Normal" xfId="0" builtinId="0"/>
    <cellStyle name="Normal_Folha1_1" xfId="1" xr:uid="{3342BC66-2424-4A8B-AF4F-C04790397B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B167-D3A1-4B49-8133-86576A2F5397}">
  <dimension ref="A3:K18"/>
  <sheetViews>
    <sheetView zoomScaleNormal="100" workbookViewId="0">
      <selection activeCell="I7" sqref="I7"/>
    </sheetView>
  </sheetViews>
  <sheetFormatPr defaultColWidth="9.109375" defaultRowHeight="14.4" x14ac:dyDescent="0.3"/>
  <cols>
    <col min="1" max="1" width="31.5546875" customWidth="1"/>
    <col min="11" max="11" width="10.109375" customWidth="1"/>
  </cols>
  <sheetData>
    <row r="3" spans="1:11" x14ac:dyDescent="0.3">
      <c r="A3" s="1" t="s">
        <v>0</v>
      </c>
    </row>
    <row r="4" spans="1:11" x14ac:dyDescent="0.3">
      <c r="A4" s="2" t="s">
        <v>25</v>
      </c>
    </row>
    <row r="5" spans="1:11" ht="30" customHeight="1" x14ac:dyDescent="0.3">
      <c r="A5" s="5" t="s">
        <v>1</v>
      </c>
      <c r="B5" s="30" t="s">
        <v>20</v>
      </c>
      <c r="C5" s="31"/>
      <c r="D5" s="30" t="s">
        <v>21</v>
      </c>
      <c r="E5" s="31"/>
      <c r="F5" s="24" t="s">
        <v>22</v>
      </c>
      <c r="G5" s="24" t="s">
        <v>23</v>
      </c>
      <c r="H5" s="24" t="s">
        <v>24</v>
      </c>
      <c r="I5" s="24" t="s">
        <v>13</v>
      </c>
      <c r="J5" s="24" t="s">
        <v>14</v>
      </c>
      <c r="K5" s="3" t="s">
        <v>16</v>
      </c>
    </row>
    <row r="6" spans="1:11" x14ac:dyDescent="0.3">
      <c r="A6" s="6"/>
      <c r="B6" s="7" t="s">
        <v>9</v>
      </c>
      <c r="C6" s="7" t="s">
        <v>10</v>
      </c>
      <c r="D6" s="7" t="s">
        <v>11</v>
      </c>
      <c r="E6" s="7" t="s">
        <v>12</v>
      </c>
      <c r="F6" s="25"/>
      <c r="G6" s="25"/>
      <c r="H6" s="25"/>
      <c r="I6" s="25"/>
      <c r="J6" s="25"/>
      <c r="K6" s="4" t="s">
        <v>19</v>
      </c>
    </row>
    <row r="7" spans="1:11" x14ac:dyDescent="0.3">
      <c r="A7" s="8" t="s">
        <v>2</v>
      </c>
      <c r="B7" s="13">
        <v>185</v>
      </c>
      <c r="C7" s="13">
        <v>659</v>
      </c>
      <c r="D7" s="13">
        <v>41</v>
      </c>
      <c r="E7" s="13">
        <v>80</v>
      </c>
      <c r="F7" s="13">
        <v>36</v>
      </c>
      <c r="G7" s="13">
        <v>8</v>
      </c>
      <c r="H7" s="13">
        <v>5</v>
      </c>
      <c r="I7" s="13">
        <f>SUM(B7:H7)</f>
        <v>1014</v>
      </c>
      <c r="J7" s="26">
        <f>SUM(I7:I8)</f>
        <v>1184</v>
      </c>
      <c r="K7" s="14">
        <f>SUM(I9,J7)</f>
        <v>2981</v>
      </c>
    </row>
    <row r="8" spans="1:11" x14ac:dyDescent="0.3">
      <c r="A8" s="8" t="s">
        <v>3</v>
      </c>
      <c r="B8" s="13">
        <v>25</v>
      </c>
      <c r="C8" s="13">
        <v>99</v>
      </c>
      <c r="D8" s="13">
        <v>11</v>
      </c>
      <c r="E8" s="13">
        <v>11</v>
      </c>
      <c r="F8" s="13">
        <v>8</v>
      </c>
      <c r="G8" s="13">
        <v>12</v>
      </c>
      <c r="H8" s="13">
        <v>4</v>
      </c>
      <c r="I8" s="13">
        <f>SUM(B8:H8)</f>
        <v>170</v>
      </c>
      <c r="J8" s="27"/>
      <c r="K8" s="15"/>
    </row>
    <row r="9" spans="1:11" x14ac:dyDescent="0.3">
      <c r="A9" s="8" t="s">
        <v>4</v>
      </c>
      <c r="B9" s="13">
        <v>365</v>
      </c>
      <c r="C9" s="13">
        <v>825</v>
      </c>
      <c r="D9" s="13">
        <v>244</v>
      </c>
      <c r="E9" s="13">
        <v>167</v>
      </c>
      <c r="F9" s="13">
        <v>75</v>
      </c>
      <c r="G9" s="13">
        <v>64</v>
      </c>
      <c r="H9" s="13">
        <v>57</v>
      </c>
      <c r="I9" s="16">
        <f>SUM(B9:H9)</f>
        <v>1797</v>
      </c>
      <c r="J9" s="17"/>
      <c r="K9" s="15"/>
    </row>
    <row r="10" spans="1:11" x14ac:dyDescent="0.3">
      <c r="A10" s="8" t="s">
        <v>18</v>
      </c>
      <c r="B10" s="13">
        <v>0</v>
      </c>
      <c r="C10" s="13">
        <v>2</v>
      </c>
      <c r="D10" s="13">
        <v>0</v>
      </c>
      <c r="E10" s="13">
        <v>0</v>
      </c>
      <c r="F10" s="13">
        <v>0</v>
      </c>
      <c r="G10" s="13">
        <v>0</v>
      </c>
      <c r="H10" s="13">
        <v>1</v>
      </c>
      <c r="I10" s="13">
        <f>B10+C10+D10+E10+F10+G10+H10</f>
        <v>3</v>
      </c>
      <c r="J10" s="18"/>
      <c r="K10" s="15"/>
    </row>
    <row r="11" spans="1:11" x14ac:dyDescent="0.3">
      <c r="A11" s="8" t="s">
        <v>5</v>
      </c>
      <c r="B11" s="13">
        <v>38</v>
      </c>
      <c r="C11" s="13">
        <v>59</v>
      </c>
      <c r="D11" s="13">
        <v>26</v>
      </c>
      <c r="E11" s="13">
        <v>12</v>
      </c>
      <c r="F11" s="13">
        <v>6</v>
      </c>
      <c r="G11" s="13">
        <v>6</v>
      </c>
      <c r="H11" s="13">
        <v>10</v>
      </c>
      <c r="I11" s="13">
        <f>B11+C11+D11+E11+F11+G11+H11+1</f>
        <v>158</v>
      </c>
      <c r="J11" s="19" t="s">
        <v>15</v>
      </c>
      <c r="K11" s="15"/>
    </row>
    <row r="12" spans="1:11" x14ac:dyDescent="0.3">
      <c r="A12" s="9" t="s">
        <v>6</v>
      </c>
      <c r="B12" s="13">
        <v>198</v>
      </c>
      <c r="C12" s="13">
        <v>468</v>
      </c>
      <c r="D12" s="13">
        <v>157</v>
      </c>
      <c r="E12" s="13">
        <v>144</v>
      </c>
      <c r="F12" s="13">
        <v>33</v>
      </c>
      <c r="G12" s="13">
        <v>78</v>
      </c>
      <c r="H12" s="13">
        <v>37</v>
      </c>
      <c r="I12" s="20">
        <f>B12+C12+D12+E12+F12+G12+H12</f>
        <v>1115</v>
      </c>
      <c r="J12" s="18"/>
      <c r="K12" s="15"/>
    </row>
    <row r="13" spans="1:11" x14ac:dyDescent="0.3">
      <c r="A13" s="10" t="s">
        <v>7</v>
      </c>
      <c r="B13" s="21">
        <v>1</v>
      </c>
      <c r="C13" s="21">
        <v>2</v>
      </c>
      <c r="D13" s="21">
        <v>0</v>
      </c>
      <c r="E13" s="21">
        <v>0</v>
      </c>
      <c r="F13" s="13">
        <v>0</v>
      </c>
      <c r="G13" s="13">
        <v>0</v>
      </c>
      <c r="H13" s="13">
        <v>0</v>
      </c>
      <c r="I13" s="13">
        <f>B13+C13+D13+E13+F13+G13+H13</f>
        <v>3</v>
      </c>
      <c r="J13" s="17"/>
      <c r="K13" s="15"/>
    </row>
    <row r="14" spans="1:11" x14ac:dyDescent="0.3">
      <c r="A14" s="11" t="s">
        <v>8</v>
      </c>
      <c r="B14" s="22">
        <f t="shared" ref="B14:I14" si="0">SUM(B7:B13)</f>
        <v>812</v>
      </c>
      <c r="C14" s="22">
        <f t="shared" si="0"/>
        <v>2114</v>
      </c>
      <c r="D14" s="22">
        <f t="shared" si="0"/>
        <v>479</v>
      </c>
      <c r="E14" s="22">
        <f t="shared" si="0"/>
        <v>414</v>
      </c>
      <c r="F14" s="23">
        <f t="shared" si="0"/>
        <v>158</v>
      </c>
      <c r="G14" s="23">
        <f t="shared" si="0"/>
        <v>168</v>
      </c>
      <c r="H14" s="23">
        <f t="shared" si="0"/>
        <v>114</v>
      </c>
      <c r="I14" s="23">
        <f t="shared" si="0"/>
        <v>4260</v>
      </c>
      <c r="J14" s="17"/>
    </row>
    <row r="15" spans="1:11" x14ac:dyDescent="0.3">
      <c r="A15" s="12"/>
      <c r="B15" s="28">
        <f>B14+C14</f>
        <v>2926</v>
      </c>
      <c r="C15" s="29"/>
      <c r="D15" s="28">
        <f>D14+E14</f>
        <v>893</v>
      </c>
      <c r="E15" s="29"/>
    </row>
    <row r="18" spans="1:1" x14ac:dyDescent="0.3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3AFC-A138-4592-8B85-A3BCCC22BD02}">
  <dimension ref="A3:K18"/>
  <sheetViews>
    <sheetView zoomScaleNormal="100" workbookViewId="0">
      <selection activeCell="J7" sqref="J7:K8"/>
    </sheetView>
  </sheetViews>
  <sheetFormatPr defaultColWidth="9.109375" defaultRowHeight="14.4" x14ac:dyDescent="0.3"/>
  <cols>
    <col min="1" max="1" width="31.5546875" customWidth="1"/>
    <col min="11" max="11" width="10.109375" customWidth="1"/>
  </cols>
  <sheetData>
    <row r="3" spans="1:11" x14ac:dyDescent="0.3">
      <c r="A3" s="1" t="s">
        <v>0</v>
      </c>
    </row>
    <row r="4" spans="1:11" x14ac:dyDescent="0.3">
      <c r="A4" s="2" t="s">
        <v>26</v>
      </c>
    </row>
    <row r="5" spans="1:11" ht="30" customHeight="1" x14ac:dyDescent="0.3">
      <c r="A5" s="5" t="s">
        <v>1</v>
      </c>
      <c r="B5" s="30" t="s">
        <v>20</v>
      </c>
      <c r="C5" s="31"/>
      <c r="D5" s="30" t="s">
        <v>21</v>
      </c>
      <c r="E5" s="31"/>
      <c r="F5" s="24" t="s">
        <v>22</v>
      </c>
      <c r="G5" s="24" t="s">
        <v>23</v>
      </c>
      <c r="H5" s="24" t="s">
        <v>24</v>
      </c>
      <c r="I5" s="24" t="s">
        <v>13</v>
      </c>
      <c r="J5" s="24" t="s">
        <v>14</v>
      </c>
      <c r="K5" s="3" t="s">
        <v>16</v>
      </c>
    </row>
    <row r="6" spans="1:11" x14ac:dyDescent="0.3">
      <c r="A6" s="6"/>
      <c r="B6" s="7" t="s">
        <v>9</v>
      </c>
      <c r="C6" s="7" t="s">
        <v>10</v>
      </c>
      <c r="D6" s="7" t="s">
        <v>11</v>
      </c>
      <c r="E6" s="7" t="s">
        <v>12</v>
      </c>
      <c r="F6" s="25"/>
      <c r="G6" s="25"/>
      <c r="H6" s="25"/>
      <c r="I6" s="25"/>
      <c r="J6" s="25"/>
      <c r="K6" s="4" t="s">
        <v>19</v>
      </c>
    </row>
    <row r="7" spans="1:11" x14ac:dyDescent="0.3">
      <c r="A7" s="8" t="s">
        <v>2</v>
      </c>
      <c r="B7" s="13">
        <v>182</v>
      </c>
      <c r="C7" s="13">
        <v>659</v>
      </c>
      <c r="D7" s="13">
        <v>41</v>
      </c>
      <c r="E7" s="13">
        <v>80</v>
      </c>
      <c r="F7" s="13">
        <v>35</v>
      </c>
      <c r="G7" s="13">
        <v>11</v>
      </c>
      <c r="H7" s="13">
        <v>6</v>
      </c>
      <c r="I7" s="13">
        <f>SUM(B7:H7)</f>
        <v>1014</v>
      </c>
      <c r="J7" s="26">
        <f>SUM(I7:I8)</f>
        <v>1180</v>
      </c>
      <c r="K7" s="14">
        <f>SUM(I9,J7)</f>
        <v>2985</v>
      </c>
    </row>
    <row r="8" spans="1:11" x14ac:dyDescent="0.3">
      <c r="A8" s="8" t="s">
        <v>3</v>
      </c>
      <c r="B8" s="13">
        <v>25</v>
      </c>
      <c r="C8" s="13">
        <v>99</v>
      </c>
      <c r="D8" s="13">
        <v>11</v>
      </c>
      <c r="E8" s="13">
        <v>11</v>
      </c>
      <c r="F8" s="13">
        <v>8</v>
      </c>
      <c r="G8" s="13">
        <v>9</v>
      </c>
      <c r="H8" s="13">
        <v>3</v>
      </c>
      <c r="I8" s="13">
        <f>SUM(B8:H8)</f>
        <v>166</v>
      </c>
      <c r="J8" s="27"/>
      <c r="K8" s="15"/>
    </row>
    <row r="9" spans="1:11" x14ac:dyDescent="0.3">
      <c r="A9" s="8" t="s">
        <v>4</v>
      </c>
      <c r="B9" s="13">
        <v>369</v>
      </c>
      <c r="C9" s="13">
        <v>828</v>
      </c>
      <c r="D9" s="13">
        <v>244</v>
      </c>
      <c r="E9" s="13">
        <v>167</v>
      </c>
      <c r="F9" s="13">
        <v>76</v>
      </c>
      <c r="G9" s="13">
        <v>64</v>
      </c>
      <c r="H9" s="13">
        <v>57</v>
      </c>
      <c r="I9" s="16">
        <f>SUM(B9:H9)</f>
        <v>1805</v>
      </c>
      <c r="J9" s="17"/>
      <c r="K9" s="15"/>
    </row>
    <row r="10" spans="1:11" x14ac:dyDescent="0.3">
      <c r="A10" s="8" t="s">
        <v>18</v>
      </c>
      <c r="B10" s="13">
        <v>1</v>
      </c>
      <c r="C10" s="13">
        <v>2</v>
      </c>
      <c r="D10" s="13">
        <v>1</v>
      </c>
      <c r="E10" s="13">
        <v>0</v>
      </c>
      <c r="F10" s="13">
        <v>0</v>
      </c>
      <c r="G10" s="13">
        <v>0</v>
      </c>
      <c r="H10" s="13">
        <v>1</v>
      </c>
      <c r="I10" s="13">
        <f>B10+C10+D10+E10+F10+G10+H10</f>
        <v>5</v>
      </c>
      <c r="J10" s="18"/>
      <c r="K10" s="15"/>
    </row>
    <row r="11" spans="1:11" x14ac:dyDescent="0.3">
      <c r="A11" s="8" t="s">
        <v>5</v>
      </c>
      <c r="B11" s="13">
        <v>40</v>
      </c>
      <c r="C11" s="13">
        <v>59</v>
      </c>
      <c r="D11" s="13">
        <v>26</v>
      </c>
      <c r="E11" s="13">
        <v>12</v>
      </c>
      <c r="F11" s="13">
        <v>6</v>
      </c>
      <c r="G11" s="13">
        <v>6</v>
      </c>
      <c r="H11" s="13">
        <v>10</v>
      </c>
      <c r="I11" s="13">
        <f>B11+C11+D11+E11+F11+G11+H11+1</f>
        <v>160</v>
      </c>
      <c r="J11" s="19" t="s">
        <v>15</v>
      </c>
      <c r="K11" s="15"/>
    </row>
    <row r="12" spans="1:11" x14ac:dyDescent="0.3">
      <c r="A12" s="9" t="s">
        <v>6</v>
      </c>
      <c r="B12" s="13">
        <v>198</v>
      </c>
      <c r="C12" s="13">
        <v>468</v>
      </c>
      <c r="D12" s="13">
        <v>157</v>
      </c>
      <c r="E12" s="13">
        <v>144</v>
      </c>
      <c r="F12" s="13">
        <v>33</v>
      </c>
      <c r="G12" s="13">
        <v>78</v>
      </c>
      <c r="H12" s="13">
        <v>37</v>
      </c>
      <c r="I12" s="20">
        <f>B12+C12+D12+E12+F12+G12+H12</f>
        <v>1115</v>
      </c>
      <c r="J12" s="18"/>
      <c r="K12" s="15"/>
    </row>
    <row r="13" spans="1:11" x14ac:dyDescent="0.3">
      <c r="A13" s="10" t="s">
        <v>7</v>
      </c>
      <c r="B13" s="21">
        <v>0</v>
      </c>
      <c r="C13" s="21">
        <v>0</v>
      </c>
      <c r="D13" s="21">
        <v>0</v>
      </c>
      <c r="E13" s="21">
        <v>0</v>
      </c>
      <c r="F13" s="13">
        <v>0</v>
      </c>
      <c r="G13" s="13">
        <v>0</v>
      </c>
      <c r="H13" s="13">
        <v>0</v>
      </c>
      <c r="I13" s="13">
        <f>B13+C13+D13+E13+F13+G13+H13</f>
        <v>0</v>
      </c>
      <c r="J13" s="17"/>
      <c r="K13" s="15"/>
    </row>
    <row r="14" spans="1:11" x14ac:dyDescent="0.3">
      <c r="A14" s="11" t="s">
        <v>8</v>
      </c>
      <c r="B14" s="22">
        <f t="shared" ref="B14:I14" si="0">SUM(B7:B13)</f>
        <v>815</v>
      </c>
      <c r="C14" s="22">
        <f t="shared" si="0"/>
        <v>2115</v>
      </c>
      <c r="D14" s="22">
        <f t="shared" si="0"/>
        <v>480</v>
      </c>
      <c r="E14" s="22">
        <f t="shared" si="0"/>
        <v>414</v>
      </c>
      <c r="F14" s="23">
        <f t="shared" si="0"/>
        <v>158</v>
      </c>
      <c r="G14" s="23">
        <f t="shared" si="0"/>
        <v>168</v>
      </c>
      <c r="H14" s="23">
        <f t="shared" si="0"/>
        <v>114</v>
      </c>
      <c r="I14" s="23">
        <f t="shared" si="0"/>
        <v>4265</v>
      </c>
      <c r="J14" s="17"/>
    </row>
    <row r="15" spans="1:11" x14ac:dyDescent="0.3">
      <c r="A15" s="12"/>
      <c r="B15" s="28">
        <f>B14+C14</f>
        <v>2930</v>
      </c>
      <c r="C15" s="29"/>
      <c r="D15" s="28">
        <f>D14+E14</f>
        <v>894</v>
      </c>
      <c r="E15" s="29"/>
    </row>
    <row r="18" spans="1:1" x14ac:dyDescent="0.3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D6690-FEDF-4A61-9114-937043A4B771}">
  <dimension ref="A3:K18"/>
  <sheetViews>
    <sheetView zoomScaleNormal="100" workbookViewId="0">
      <selection activeCell="J7" sqref="J7:J8"/>
    </sheetView>
  </sheetViews>
  <sheetFormatPr defaultColWidth="9.109375" defaultRowHeight="14.4" x14ac:dyDescent="0.3"/>
  <cols>
    <col min="1" max="1" width="31.5546875" customWidth="1"/>
    <col min="11" max="11" width="10.109375" customWidth="1"/>
  </cols>
  <sheetData>
    <row r="3" spans="1:11" x14ac:dyDescent="0.3">
      <c r="A3" s="1" t="s">
        <v>0</v>
      </c>
    </row>
    <row r="4" spans="1:11" x14ac:dyDescent="0.3">
      <c r="A4" s="2" t="s">
        <v>27</v>
      </c>
    </row>
    <row r="5" spans="1:11" ht="30" customHeight="1" x14ac:dyDescent="0.3">
      <c r="A5" s="5" t="s">
        <v>1</v>
      </c>
      <c r="B5" s="30" t="s">
        <v>20</v>
      </c>
      <c r="C5" s="31"/>
      <c r="D5" s="30" t="s">
        <v>21</v>
      </c>
      <c r="E5" s="31"/>
      <c r="F5" s="24" t="s">
        <v>22</v>
      </c>
      <c r="G5" s="24" t="s">
        <v>23</v>
      </c>
      <c r="H5" s="24" t="s">
        <v>24</v>
      </c>
      <c r="I5" s="24" t="s">
        <v>13</v>
      </c>
      <c r="J5" s="24" t="s">
        <v>14</v>
      </c>
      <c r="K5" s="3" t="s">
        <v>16</v>
      </c>
    </row>
    <row r="6" spans="1:11" x14ac:dyDescent="0.3">
      <c r="A6" s="6"/>
      <c r="B6" s="7" t="s">
        <v>9</v>
      </c>
      <c r="C6" s="7" t="s">
        <v>10</v>
      </c>
      <c r="D6" s="7" t="s">
        <v>11</v>
      </c>
      <c r="E6" s="7" t="s">
        <v>12</v>
      </c>
      <c r="F6" s="25"/>
      <c r="G6" s="25"/>
      <c r="H6" s="25"/>
      <c r="I6" s="25"/>
      <c r="J6" s="25"/>
      <c r="K6" s="4" t="s">
        <v>19</v>
      </c>
    </row>
    <row r="7" spans="1:11" x14ac:dyDescent="0.3">
      <c r="A7" s="8" t="s">
        <v>2</v>
      </c>
      <c r="B7" s="13">
        <v>152</v>
      </c>
      <c r="C7" s="13">
        <v>583</v>
      </c>
      <c r="D7" s="13">
        <v>39</v>
      </c>
      <c r="E7" s="13">
        <v>70</v>
      </c>
      <c r="F7" s="13">
        <v>33</v>
      </c>
      <c r="G7" s="13">
        <v>8</v>
      </c>
      <c r="H7" s="13">
        <v>5</v>
      </c>
      <c r="I7" s="13">
        <f>SUM(B7:H7)</f>
        <v>890</v>
      </c>
      <c r="J7" s="26">
        <f>SUM(I7:I8)</f>
        <v>1063</v>
      </c>
      <c r="K7" s="14">
        <f>SUM(I9,J7)</f>
        <v>2990</v>
      </c>
    </row>
    <row r="8" spans="1:11" x14ac:dyDescent="0.3">
      <c r="A8" s="8" t="s">
        <v>3</v>
      </c>
      <c r="B8" s="13">
        <v>25</v>
      </c>
      <c r="C8" s="13">
        <v>102</v>
      </c>
      <c r="D8" s="13">
        <v>11</v>
      </c>
      <c r="E8" s="13">
        <v>11</v>
      </c>
      <c r="F8" s="13">
        <v>8</v>
      </c>
      <c r="G8" s="13">
        <v>12</v>
      </c>
      <c r="H8" s="13">
        <v>4</v>
      </c>
      <c r="I8" s="13">
        <f>SUM(B8:H8)</f>
        <v>173</v>
      </c>
      <c r="J8" s="27"/>
      <c r="K8" s="15"/>
    </row>
    <row r="9" spans="1:11" x14ac:dyDescent="0.3">
      <c r="A9" s="8" t="s">
        <v>4</v>
      </c>
      <c r="B9" s="13">
        <v>402</v>
      </c>
      <c r="C9" s="13">
        <v>902</v>
      </c>
      <c r="D9" s="13">
        <v>246</v>
      </c>
      <c r="E9" s="13">
        <v>178</v>
      </c>
      <c r="F9" s="13">
        <v>78</v>
      </c>
      <c r="G9" s="13">
        <v>64</v>
      </c>
      <c r="H9" s="13">
        <v>57</v>
      </c>
      <c r="I9" s="16">
        <f>SUM(B9:H9)</f>
        <v>1927</v>
      </c>
      <c r="J9" s="17"/>
      <c r="K9" s="15"/>
    </row>
    <row r="10" spans="1:11" x14ac:dyDescent="0.3">
      <c r="A10" s="8" t="s">
        <v>18</v>
      </c>
      <c r="B10" s="13">
        <v>1</v>
      </c>
      <c r="C10" s="13">
        <v>3</v>
      </c>
      <c r="D10" s="13">
        <v>1</v>
      </c>
      <c r="E10" s="13">
        <v>0</v>
      </c>
      <c r="F10" s="13">
        <v>0</v>
      </c>
      <c r="G10" s="13">
        <v>0</v>
      </c>
      <c r="H10" s="13">
        <v>1</v>
      </c>
      <c r="I10" s="13">
        <f>B10+C10+D10+E10+F10+G10+H10</f>
        <v>6</v>
      </c>
      <c r="J10" s="18"/>
      <c r="K10" s="15"/>
    </row>
    <row r="11" spans="1:11" x14ac:dyDescent="0.3">
      <c r="A11" s="8" t="s">
        <v>5</v>
      </c>
      <c r="B11" s="13">
        <v>40</v>
      </c>
      <c r="C11" s="13">
        <v>59</v>
      </c>
      <c r="D11" s="13">
        <v>26</v>
      </c>
      <c r="E11" s="13">
        <v>12</v>
      </c>
      <c r="F11" s="13">
        <v>6</v>
      </c>
      <c r="G11" s="13">
        <v>6</v>
      </c>
      <c r="H11" s="13">
        <v>10</v>
      </c>
      <c r="I11" s="13">
        <f>B11+C11+D11+E11+F11+G11+H11+1</f>
        <v>160</v>
      </c>
      <c r="J11" s="19" t="s">
        <v>15</v>
      </c>
      <c r="K11" s="15"/>
    </row>
    <row r="12" spans="1:11" x14ac:dyDescent="0.3">
      <c r="A12" s="9" t="s">
        <v>6</v>
      </c>
      <c r="B12" s="13">
        <v>198</v>
      </c>
      <c r="C12" s="13">
        <v>468</v>
      </c>
      <c r="D12" s="13">
        <v>157</v>
      </c>
      <c r="E12" s="13">
        <v>144</v>
      </c>
      <c r="F12" s="13">
        <v>33</v>
      </c>
      <c r="G12" s="13">
        <v>78</v>
      </c>
      <c r="H12" s="13">
        <v>37</v>
      </c>
      <c r="I12" s="20">
        <f>B12+C12+D12+E12+F12+G12+H12</f>
        <v>1115</v>
      </c>
      <c r="J12" s="18"/>
      <c r="K12" s="15"/>
    </row>
    <row r="13" spans="1:11" x14ac:dyDescent="0.3">
      <c r="A13" s="10" t="s">
        <v>7</v>
      </c>
      <c r="B13" s="21">
        <v>0</v>
      </c>
      <c r="C13" s="21">
        <v>1</v>
      </c>
      <c r="D13" s="21">
        <v>0</v>
      </c>
      <c r="E13" s="21">
        <v>0</v>
      </c>
      <c r="F13" s="13">
        <v>0</v>
      </c>
      <c r="G13" s="13">
        <v>0</v>
      </c>
      <c r="H13" s="13">
        <v>0</v>
      </c>
      <c r="I13" s="13">
        <f>B13+C13+D13+E13+F13+G13+H13</f>
        <v>1</v>
      </c>
      <c r="J13" s="17"/>
      <c r="K13" s="15"/>
    </row>
    <row r="14" spans="1:11" x14ac:dyDescent="0.3">
      <c r="A14" s="11" t="s">
        <v>8</v>
      </c>
      <c r="B14" s="22">
        <f t="shared" ref="B14:H14" si="0">SUM(B7:B13)</f>
        <v>818</v>
      </c>
      <c r="C14" s="22">
        <f t="shared" si="0"/>
        <v>2118</v>
      </c>
      <c r="D14" s="22">
        <f t="shared" si="0"/>
        <v>480</v>
      </c>
      <c r="E14" s="22">
        <f t="shared" si="0"/>
        <v>415</v>
      </c>
      <c r="F14" s="23">
        <f t="shared" si="0"/>
        <v>158</v>
      </c>
      <c r="G14" s="23">
        <f t="shared" si="0"/>
        <v>168</v>
      </c>
      <c r="H14" s="23">
        <f t="shared" si="0"/>
        <v>114</v>
      </c>
      <c r="I14" s="23">
        <f t="shared" ref="I14" si="1">SUM(I7:I13)</f>
        <v>4272</v>
      </c>
      <c r="J14" s="17"/>
    </row>
    <row r="15" spans="1:11" x14ac:dyDescent="0.3">
      <c r="A15" s="12"/>
      <c r="B15" s="28">
        <f>B14+C14</f>
        <v>2936</v>
      </c>
      <c r="C15" s="29"/>
      <c r="D15" s="28">
        <f>D14+E14</f>
        <v>895</v>
      </c>
      <c r="E15" s="29"/>
    </row>
    <row r="18" spans="1:1" x14ac:dyDescent="0.3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8A380-E355-469D-B546-613E8D9FA6A9}">
  <dimension ref="A3:K18"/>
  <sheetViews>
    <sheetView tabSelected="1" zoomScaleNormal="100" workbookViewId="0">
      <selection activeCell="F21" sqref="F21"/>
    </sheetView>
  </sheetViews>
  <sheetFormatPr defaultColWidth="9.109375" defaultRowHeight="14.4" x14ac:dyDescent="0.3"/>
  <cols>
    <col min="1" max="1" width="31.5546875" customWidth="1"/>
    <col min="11" max="11" width="10.109375" customWidth="1"/>
  </cols>
  <sheetData>
    <row r="3" spans="1:11" x14ac:dyDescent="0.3">
      <c r="A3" s="1" t="s">
        <v>0</v>
      </c>
    </row>
    <row r="4" spans="1:11" x14ac:dyDescent="0.3">
      <c r="A4" s="2" t="s">
        <v>28</v>
      </c>
    </row>
    <row r="5" spans="1:11" ht="30" customHeight="1" x14ac:dyDescent="0.3">
      <c r="A5" s="5" t="s">
        <v>1</v>
      </c>
      <c r="B5" s="30" t="s">
        <v>20</v>
      </c>
      <c r="C5" s="31"/>
      <c r="D5" s="30" t="s">
        <v>21</v>
      </c>
      <c r="E5" s="31"/>
      <c r="F5" s="24" t="s">
        <v>22</v>
      </c>
      <c r="G5" s="24" t="s">
        <v>23</v>
      </c>
      <c r="H5" s="24" t="s">
        <v>24</v>
      </c>
      <c r="I5" s="24" t="s">
        <v>13</v>
      </c>
      <c r="J5" s="24" t="s">
        <v>14</v>
      </c>
      <c r="K5" s="3" t="s">
        <v>16</v>
      </c>
    </row>
    <row r="6" spans="1:11" x14ac:dyDescent="0.3">
      <c r="A6" s="6"/>
      <c r="B6" s="7" t="s">
        <v>9</v>
      </c>
      <c r="C6" s="7" t="s">
        <v>10</v>
      </c>
      <c r="D6" s="7" t="s">
        <v>11</v>
      </c>
      <c r="E6" s="7" t="s">
        <v>12</v>
      </c>
      <c r="F6" s="25"/>
      <c r="G6" s="25"/>
      <c r="H6" s="25"/>
      <c r="I6" s="25"/>
      <c r="J6" s="25"/>
      <c r="K6" s="4" t="s">
        <v>19</v>
      </c>
    </row>
    <row r="7" spans="1:11" x14ac:dyDescent="0.3">
      <c r="A7" s="8" t="s">
        <v>2</v>
      </c>
      <c r="B7" s="13">
        <v>113</v>
      </c>
      <c r="C7" s="13">
        <v>485</v>
      </c>
      <c r="D7" s="13">
        <v>31</v>
      </c>
      <c r="E7" s="13">
        <v>43</v>
      </c>
      <c r="F7" s="13">
        <v>33</v>
      </c>
      <c r="G7" s="13">
        <v>8</v>
      </c>
      <c r="H7" s="13">
        <v>5</v>
      </c>
      <c r="I7" s="13">
        <v>718</v>
      </c>
      <c r="J7" s="26">
        <f>SUM(I7:I8)</f>
        <v>888</v>
      </c>
      <c r="K7" s="14">
        <f>SUM(I9,J7)</f>
        <v>2992</v>
      </c>
    </row>
    <row r="8" spans="1:11" x14ac:dyDescent="0.3">
      <c r="A8" s="8" t="s">
        <v>3</v>
      </c>
      <c r="B8" s="13">
        <v>24</v>
      </c>
      <c r="C8" s="13">
        <v>100</v>
      </c>
      <c r="D8" s="13">
        <v>11</v>
      </c>
      <c r="E8" s="13">
        <v>11</v>
      </c>
      <c r="F8" s="13">
        <v>8</v>
      </c>
      <c r="G8" s="13">
        <v>12</v>
      </c>
      <c r="H8" s="13">
        <v>4</v>
      </c>
      <c r="I8" s="13">
        <v>170</v>
      </c>
      <c r="J8" s="27"/>
      <c r="K8" s="15"/>
    </row>
    <row r="9" spans="1:11" x14ac:dyDescent="0.3">
      <c r="A9" s="8" t="s">
        <v>4</v>
      </c>
      <c r="B9" s="13">
        <v>442</v>
      </c>
      <c r="C9" s="13">
        <v>1003</v>
      </c>
      <c r="D9" s="13">
        <v>254</v>
      </c>
      <c r="E9" s="13">
        <v>205</v>
      </c>
      <c r="F9" s="13">
        <v>79</v>
      </c>
      <c r="G9" s="13">
        <v>64</v>
      </c>
      <c r="H9" s="13">
        <v>57</v>
      </c>
      <c r="I9" s="16">
        <v>2104</v>
      </c>
      <c r="J9" s="17"/>
      <c r="K9" s="15"/>
    </row>
    <row r="10" spans="1:11" x14ac:dyDescent="0.3">
      <c r="A10" s="8" t="s">
        <v>18</v>
      </c>
      <c r="B10" s="13">
        <v>1</v>
      </c>
      <c r="C10" s="13">
        <v>3</v>
      </c>
      <c r="D10" s="13">
        <v>1</v>
      </c>
      <c r="E10" s="13">
        <v>0</v>
      </c>
      <c r="F10" s="13">
        <v>0</v>
      </c>
      <c r="G10" s="13">
        <v>0</v>
      </c>
      <c r="H10" s="13">
        <v>1</v>
      </c>
      <c r="I10" s="13">
        <v>6</v>
      </c>
      <c r="J10" s="18"/>
      <c r="K10" s="15"/>
    </row>
    <row r="11" spans="1:11" x14ac:dyDescent="0.3">
      <c r="A11" s="8" t="s">
        <v>5</v>
      </c>
      <c r="B11" s="13">
        <v>40</v>
      </c>
      <c r="C11" s="13">
        <v>59</v>
      </c>
      <c r="D11" s="13">
        <v>26</v>
      </c>
      <c r="E11" s="13">
        <v>12</v>
      </c>
      <c r="F11" s="13">
        <v>6</v>
      </c>
      <c r="G11" s="13">
        <v>6</v>
      </c>
      <c r="H11" s="13">
        <v>10</v>
      </c>
      <c r="I11" s="13">
        <v>158</v>
      </c>
      <c r="J11" s="19" t="s">
        <v>15</v>
      </c>
      <c r="K11" s="15"/>
    </row>
    <row r="12" spans="1:11" x14ac:dyDescent="0.3">
      <c r="A12" s="9" t="s">
        <v>6</v>
      </c>
      <c r="B12" s="13">
        <v>198</v>
      </c>
      <c r="C12" s="13">
        <v>468</v>
      </c>
      <c r="D12" s="13">
        <v>157</v>
      </c>
      <c r="E12" s="13">
        <v>144</v>
      </c>
      <c r="F12" s="13">
        <v>33</v>
      </c>
      <c r="G12" s="13">
        <v>78</v>
      </c>
      <c r="H12" s="13">
        <v>37</v>
      </c>
      <c r="I12" s="20">
        <v>1115</v>
      </c>
      <c r="J12" s="18"/>
      <c r="K12" s="15"/>
    </row>
    <row r="13" spans="1:11" x14ac:dyDescent="0.3">
      <c r="A13" s="10" t="s">
        <v>7</v>
      </c>
      <c r="B13" s="21">
        <v>0</v>
      </c>
      <c r="C13" s="21">
        <v>0</v>
      </c>
      <c r="D13" s="21">
        <v>0</v>
      </c>
      <c r="E13" s="21">
        <v>0</v>
      </c>
      <c r="F13" s="13">
        <v>0</v>
      </c>
      <c r="G13" s="13">
        <v>0</v>
      </c>
      <c r="H13" s="13">
        <v>0</v>
      </c>
      <c r="I13" s="13">
        <v>0</v>
      </c>
      <c r="J13" s="17"/>
      <c r="K13" s="15"/>
    </row>
    <row r="14" spans="1:11" x14ac:dyDescent="0.3">
      <c r="A14" s="11" t="s">
        <v>8</v>
      </c>
      <c r="B14" s="22">
        <v>818</v>
      </c>
      <c r="C14" s="22">
        <v>2118</v>
      </c>
      <c r="D14" s="22">
        <v>480</v>
      </c>
      <c r="E14" s="22">
        <v>415</v>
      </c>
      <c r="F14" s="23">
        <v>159</v>
      </c>
      <c r="G14" s="23">
        <v>168</v>
      </c>
      <c r="H14" s="23">
        <v>114</v>
      </c>
      <c r="I14" s="23">
        <v>4271</v>
      </c>
      <c r="J14" s="17"/>
    </row>
    <row r="15" spans="1:11" x14ac:dyDescent="0.3">
      <c r="A15" s="12"/>
      <c r="B15" s="28">
        <f>B14+C14</f>
        <v>2936</v>
      </c>
      <c r="C15" s="29"/>
      <c r="D15" s="28">
        <f>D14+E14</f>
        <v>895</v>
      </c>
      <c r="E15" s="29"/>
    </row>
    <row r="18" spans="1:1" x14ac:dyDescent="0.3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jan 2025</vt:lpstr>
      <vt:lpstr>fev 2025</vt:lpstr>
      <vt:lpstr>mar 2025</vt:lpstr>
      <vt:lpstr>abr 2025</vt:lpstr>
    </vt:vector>
  </TitlesOfParts>
  <Company>DGADR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Castiço</dc:creator>
  <cp:lastModifiedBy>DGADR</cp:lastModifiedBy>
  <dcterms:created xsi:type="dcterms:W3CDTF">2023-02-16T15:48:43Z</dcterms:created>
  <dcterms:modified xsi:type="dcterms:W3CDTF">2025-05-16T15:34:03Z</dcterms:modified>
</cp:coreProperties>
</file>